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06.10.2016." sheetId="4" r:id="rId1"/>
    <sheet name="meitenes un zeni" sheetId="3" r:id="rId2"/>
  </sheets>
  <definedNames/>
  <calcPr calcId="152511"/>
</workbook>
</file>

<file path=xl/sharedStrings.xml><?xml version="1.0" encoding="utf-8"?>
<sst xmlns="http://schemas.openxmlformats.org/spreadsheetml/2006/main" count="849" uniqueCount="442">
  <si>
    <t>Vārds, uzvārds</t>
  </si>
  <si>
    <t>60 m skrējiens</t>
  </si>
  <si>
    <t>Tāllēkšana</t>
  </si>
  <si>
    <t>1.rez.</t>
  </si>
  <si>
    <t>2.rez.</t>
  </si>
  <si>
    <t>3.rez.</t>
  </si>
  <si>
    <t>Bumbiņas mešana</t>
  </si>
  <si>
    <t>500 m skrējiens meitenēm/ 800 m skrējiens zēniem</t>
  </si>
  <si>
    <t>Kopā</t>
  </si>
  <si>
    <t>Punkti</t>
  </si>
  <si>
    <t>Vieta</t>
  </si>
  <si>
    <t>1.</t>
  </si>
  <si>
    <t>2.</t>
  </si>
  <si>
    <t>3.</t>
  </si>
  <si>
    <t>4.</t>
  </si>
  <si>
    <t>5.</t>
  </si>
  <si>
    <t>6.</t>
  </si>
  <si>
    <t>7.</t>
  </si>
  <si>
    <t>Vieglatlētikas 4 - cīņa</t>
  </si>
  <si>
    <t xml:space="preserve">Kopvērtējums: </t>
  </si>
  <si>
    <t>Rēznas psk.</t>
  </si>
  <si>
    <t>punkti</t>
  </si>
  <si>
    <t>Tiskādu vsk.</t>
  </si>
  <si>
    <t>Feimaņu psk.</t>
  </si>
  <si>
    <t>Kaunatas vsk.</t>
  </si>
  <si>
    <t>Viļānu vsk.</t>
  </si>
  <si>
    <t>Jaunstrūžānu psk.</t>
  </si>
  <si>
    <t xml:space="preserve">Rēzeknes un Viļānu skolu sporta spēles </t>
  </si>
  <si>
    <t>rezult.</t>
  </si>
  <si>
    <t>N. p.k.</t>
  </si>
  <si>
    <t>Nautrēnu vsk.</t>
  </si>
  <si>
    <t>Tiskādu spec. internāt.psk.</t>
  </si>
  <si>
    <t>Vārds, Uzvārds</t>
  </si>
  <si>
    <t>Malta 06.10.2016.</t>
  </si>
  <si>
    <r>
      <t xml:space="preserve">Sacensību kopsavilkuma tabula </t>
    </r>
    <r>
      <rPr>
        <i/>
        <sz val="14"/>
        <color theme="1"/>
        <rFont val="Calibri"/>
        <family val="2"/>
        <scheme val="minor"/>
      </rPr>
      <t>2003.-2004.dz.g.</t>
    </r>
  </si>
  <si>
    <t>Ērika Trūle</t>
  </si>
  <si>
    <t>X</t>
  </si>
  <si>
    <t>3,10</t>
  </si>
  <si>
    <t>3,26</t>
  </si>
  <si>
    <t>37,10</t>
  </si>
  <si>
    <t>1.47,28</t>
  </si>
  <si>
    <t>Alisa Frolova</t>
  </si>
  <si>
    <t>Nataļja Gavrilova</t>
  </si>
  <si>
    <t>Ērika Ruhmane</t>
  </si>
  <si>
    <t>Evija Ūdre</t>
  </si>
  <si>
    <t>Dāniels Avlasins</t>
  </si>
  <si>
    <t>Artjoms Čonka</t>
  </si>
  <si>
    <t>2,64</t>
  </si>
  <si>
    <t>2,52</t>
  </si>
  <si>
    <t>2,49</t>
  </si>
  <si>
    <t>3,65</t>
  </si>
  <si>
    <t>2,37</t>
  </si>
  <si>
    <t>2,18</t>
  </si>
  <si>
    <t>2,47</t>
  </si>
  <si>
    <t>3,92</t>
  </si>
  <si>
    <t>2,29</t>
  </si>
  <si>
    <t>2,54</t>
  </si>
  <si>
    <t>2,40</t>
  </si>
  <si>
    <t>23,22</t>
  </si>
  <si>
    <t>24,40</t>
  </si>
  <si>
    <t>21,01</t>
  </si>
  <si>
    <t>20,59</t>
  </si>
  <si>
    <t>43,30</t>
  </si>
  <si>
    <t>45,30</t>
  </si>
  <si>
    <t>2.04,50</t>
  </si>
  <si>
    <t>1.58,62</t>
  </si>
  <si>
    <t>1.54,31</t>
  </si>
  <si>
    <t>2.01,00</t>
  </si>
  <si>
    <t>3.10,00</t>
  </si>
  <si>
    <t>2.43,10</t>
  </si>
  <si>
    <t>Lilita Bauska</t>
  </si>
  <si>
    <t>Anastasija Jonina</t>
  </si>
  <si>
    <t>Maija Livdāne</t>
  </si>
  <si>
    <t>Ivans Filatovs</t>
  </si>
  <si>
    <t>Emīls Verčinskis</t>
  </si>
  <si>
    <t>Vladislavs Zinovjevs</t>
  </si>
  <si>
    <t>2,30</t>
  </si>
  <si>
    <t>3,32</t>
  </si>
  <si>
    <t>3,16</t>
  </si>
  <si>
    <t>3,87</t>
  </si>
  <si>
    <t>2,25</t>
  </si>
  <si>
    <t>2,26</t>
  </si>
  <si>
    <t>3,38</t>
  </si>
  <si>
    <t>3,37</t>
  </si>
  <si>
    <t>3,44</t>
  </si>
  <si>
    <t>4,12</t>
  </si>
  <si>
    <t>2,57</t>
  </si>
  <si>
    <t>3,52</t>
  </si>
  <si>
    <t>3,24</t>
  </si>
  <si>
    <t>3,99</t>
  </si>
  <si>
    <t>25,88</t>
  </si>
  <si>
    <t>23,96</t>
  </si>
  <si>
    <t>17,48</t>
  </si>
  <si>
    <t>36,25</t>
  </si>
  <si>
    <t>26,82</t>
  </si>
  <si>
    <t>50,15</t>
  </si>
  <si>
    <t>1.41,87</t>
  </si>
  <si>
    <t>1.48,46</t>
  </si>
  <si>
    <t>1.39,31</t>
  </si>
  <si>
    <t>3.01,19</t>
  </si>
  <si>
    <t>2.51,97</t>
  </si>
  <si>
    <t>-</t>
  </si>
  <si>
    <t>Oksana Seņkova</t>
  </si>
  <si>
    <t>Aļona Ščepillo</t>
  </si>
  <si>
    <t>Daniils Vasiļjevs</t>
  </si>
  <si>
    <t>Igors Morozovs</t>
  </si>
  <si>
    <t>Daniils Višņakovs</t>
  </si>
  <si>
    <t>Anastasija Bitane</t>
  </si>
  <si>
    <t>3,17</t>
  </si>
  <si>
    <t>3,33</t>
  </si>
  <si>
    <t>2,89</t>
  </si>
  <si>
    <t>3,09</t>
  </si>
  <si>
    <t>2,95</t>
  </si>
  <si>
    <t>3,04</t>
  </si>
  <si>
    <t>3,29</t>
  </si>
  <si>
    <t>3,73</t>
  </si>
  <si>
    <t>3,07</t>
  </si>
  <si>
    <t>3,19</t>
  </si>
  <si>
    <t>3,27</t>
  </si>
  <si>
    <t>3,48</t>
  </si>
  <si>
    <t>3,25</t>
  </si>
  <si>
    <t>31,00</t>
  </si>
  <si>
    <t>24,93</t>
  </si>
  <si>
    <t>28,48</t>
  </si>
  <si>
    <t>38,70</t>
  </si>
  <si>
    <t>39,75</t>
  </si>
  <si>
    <t>39,44</t>
  </si>
  <si>
    <t>1.51,90</t>
  </si>
  <si>
    <t>2.01,46</t>
  </si>
  <si>
    <t>3.29,85</t>
  </si>
  <si>
    <t>3.33,13</t>
  </si>
  <si>
    <t>3.31,63</t>
  </si>
  <si>
    <t>Sakstagala Jāņa Klīdzēja psk.</t>
  </si>
  <si>
    <t>Agnese Stafecka</t>
  </si>
  <si>
    <t>Margarita Liuke</t>
  </si>
  <si>
    <t>Līga Bambule</t>
  </si>
  <si>
    <t>Arina Safronova</t>
  </si>
  <si>
    <t>Imants Korsaks</t>
  </si>
  <si>
    <t>Jurijs Vosils</t>
  </si>
  <si>
    <t>3,39</t>
  </si>
  <si>
    <t>2,71</t>
  </si>
  <si>
    <t>2,51</t>
  </si>
  <si>
    <t>3,31</t>
  </si>
  <si>
    <t>3,43</t>
  </si>
  <si>
    <t>3,13</t>
  </si>
  <si>
    <t>3,30</t>
  </si>
  <si>
    <t>23,90</t>
  </si>
  <si>
    <t>22,06</t>
  </si>
  <si>
    <t>22,04</t>
  </si>
  <si>
    <t>24,78</t>
  </si>
  <si>
    <t>37,08</t>
  </si>
  <si>
    <t>35,05</t>
  </si>
  <si>
    <t>2.00,71</t>
  </si>
  <si>
    <t>2.00,06</t>
  </si>
  <si>
    <t>1.46,93</t>
  </si>
  <si>
    <t>2.01,15</t>
  </si>
  <si>
    <t>2.59,82</t>
  </si>
  <si>
    <t>3.06,35</t>
  </si>
  <si>
    <t>Ērika Katkovska</t>
  </si>
  <si>
    <t>Aļona Kuzmina</t>
  </si>
  <si>
    <t>Dainis Sprukts ind.</t>
  </si>
  <si>
    <t>Rihards Elksnis</t>
  </si>
  <si>
    <t>Ingus Lukša</t>
  </si>
  <si>
    <t>Arsēnijs Dovidaitis</t>
  </si>
  <si>
    <t>Kaspars Ančs</t>
  </si>
  <si>
    <t>2,20</t>
  </si>
  <si>
    <t>1,38</t>
  </si>
  <si>
    <t>2,55</t>
  </si>
  <si>
    <t>2,67</t>
  </si>
  <si>
    <t>2,93</t>
  </si>
  <si>
    <t>2,58</t>
  </si>
  <si>
    <t>2,82</t>
  </si>
  <si>
    <t>2,66</t>
  </si>
  <si>
    <t>2,62</t>
  </si>
  <si>
    <t>3,22</t>
  </si>
  <si>
    <t>2,83</t>
  </si>
  <si>
    <t>2,77</t>
  </si>
  <si>
    <t>3,02</t>
  </si>
  <si>
    <t>3,45</t>
  </si>
  <si>
    <t>25,72</t>
  </si>
  <si>
    <t>26,97</t>
  </si>
  <si>
    <t>43,90</t>
  </si>
  <si>
    <t>38,07</t>
  </si>
  <si>
    <t>30,24</t>
  </si>
  <si>
    <t>39,03</t>
  </si>
  <si>
    <t>1.56,37</t>
  </si>
  <si>
    <t>1.58,56</t>
  </si>
  <si>
    <t>3.11,22</t>
  </si>
  <si>
    <t>3.32,47</t>
  </si>
  <si>
    <t>3.42,25</t>
  </si>
  <si>
    <t>3.24,00</t>
  </si>
  <si>
    <t>3.00,19</t>
  </si>
  <si>
    <t>Līga Volka</t>
  </si>
  <si>
    <t>Sandis Locāns</t>
  </si>
  <si>
    <t>Mareks Upītis</t>
  </si>
  <si>
    <t>Andis Šarigins</t>
  </si>
  <si>
    <t>Arvis Veips</t>
  </si>
  <si>
    <t>Juris Atajevs</t>
  </si>
  <si>
    <t>Aleksejs Tārauds</t>
  </si>
  <si>
    <t>2,96</t>
  </si>
  <si>
    <t>4,13</t>
  </si>
  <si>
    <t>2,99</t>
  </si>
  <si>
    <t>2,94</t>
  </si>
  <si>
    <t>2,31</t>
  </si>
  <si>
    <t>3,36</t>
  </si>
  <si>
    <t>2,59</t>
  </si>
  <si>
    <t>3,00</t>
  </si>
  <si>
    <t>4,10</t>
  </si>
  <si>
    <t>3,57</t>
  </si>
  <si>
    <t>3,50</t>
  </si>
  <si>
    <t>2,75</t>
  </si>
  <si>
    <t>2,53</t>
  </si>
  <si>
    <t>26,48</t>
  </si>
  <si>
    <t>41,06</t>
  </si>
  <si>
    <t>37,79</t>
  </si>
  <si>
    <t>35,48</t>
  </si>
  <si>
    <t>34,19</t>
  </si>
  <si>
    <t>30,50</t>
  </si>
  <si>
    <t>37,19</t>
  </si>
  <si>
    <t>1.59,34</t>
  </si>
  <si>
    <t>2.37,41</t>
  </si>
  <si>
    <t>3.28,54</t>
  </si>
  <si>
    <t>2.59,04</t>
  </si>
  <si>
    <t>3.10,47</t>
  </si>
  <si>
    <t>3.32,25</t>
  </si>
  <si>
    <t>3.25,54</t>
  </si>
  <si>
    <t>Ņikita Larionovs</t>
  </si>
  <si>
    <t>Artjoms Maslabojevs</t>
  </si>
  <si>
    <t>Dainis Belevičs</t>
  </si>
  <si>
    <t>Pāvels Fomins</t>
  </si>
  <si>
    <t>Grigorijs Petrovs</t>
  </si>
  <si>
    <t>Marts Leščinskis</t>
  </si>
  <si>
    <t>3,63</t>
  </si>
  <si>
    <t>3,08</t>
  </si>
  <si>
    <t>4,01</t>
  </si>
  <si>
    <t>2,80</t>
  </si>
  <si>
    <t>3,64</t>
  </si>
  <si>
    <t>2,91</t>
  </si>
  <si>
    <t>3,59</t>
  </si>
  <si>
    <t>3,84</t>
  </si>
  <si>
    <t>2,98</t>
  </si>
  <si>
    <t>3,83</t>
  </si>
  <si>
    <t>3,40</t>
  </si>
  <si>
    <t>3,58</t>
  </si>
  <si>
    <t>3,67</t>
  </si>
  <si>
    <t>57,35</t>
  </si>
  <si>
    <t>48,52</t>
  </si>
  <si>
    <t>41,41</t>
  </si>
  <si>
    <t>44,90</t>
  </si>
  <si>
    <t>40,65</t>
  </si>
  <si>
    <t>33,95</t>
  </si>
  <si>
    <t>3.19,88</t>
  </si>
  <si>
    <t>3.15,72</t>
  </si>
  <si>
    <t>2.50,19</t>
  </si>
  <si>
    <t>3.26,22</t>
  </si>
  <si>
    <t>2.53,91</t>
  </si>
  <si>
    <t>3.16,25</t>
  </si>
  <si>
    <t>Maltas vsk.</t>
  </si>
  <si>
    <t>Sintija Elizabete Ratnika</t>
  </si>
  <si>
    <t>Marika Smirnova</t>
  </si>
  <si>
    <t>Luīza Tolkaņica</t>
  </si>
  <si>
    <t xml:space="preserve">Vadims Mironovs </t>
  </si>
  <si>
    <t>Olegs Lazovskis</t>
  </si>
  <si>
    <t>Vadims Fjodorovs</t>
  </si>
  <si>
    <t>4,14</t>
  </si>
  <si>
    <t>3,49</t>
  </si>
  <si>
    <t>3,42</t>
  </si>
  <si>
    <t>2,73</t>
  </si>
  <si>
    <t>3,75</t>
  </si>
  <si>
    <t>32,34</t>
  </si>
  <si>
    <t>31,71</t>
  </si>
  <si>
    <t>13,35</t>
  </si>
  <si>
    <t>48,85</t>
  </si>
  <si>
    <t>45,37</t>
  </si>
  <si>
    <t>39,13</t>
  </si>
  <si>
    <t>1.46,90</t>
  </si>
  <si>
    <t>2.03,68</t>
  </si>
  <si>
    <t>1.59,90</t>
  </si>
  <si>
    <t>2.43,00</t>
  </si>
  <si>
    <t>2.53,18</t>
  </si>
  <si>
    <t>2.54,90</t>
  </si>
  <si>
    <t>Laila Mironova</t>
  </si>
  <si>
    <t>Valērija Makejeva</t>
  </si>
  <si>
    <t>Viktorija Brinkeviča</t>
  </si>
  <si>
    <t>Žanete Piļka</t>
  </si>
  <si>
    <t>Ilvars Razgalis</t>
  </si>
  <si>
    <t>Valentīns Žuks</t>
  </si>
  <si>
    <t>2,70</t>
  </si>
  <si>
    <t>2,28</t>
  </si>
  <si>
    <t>3,20</t>
  </si>
  <si>
    <t>3,03</t>
  </si>
  <si>
    <t>3,12</t>
  </si>
  <si>
    <t>2,79</t>
  </si>
  <si>
    <t>42,77</t>
  </si>
  <si>
    <t>31,02</t>
  </si>
  <si>
    <t>25,34</t>
  </si>
  <si>
    <t>43,79</t>
  </si>
  <si>
    <t>41,02</t>
  </si>
  <si>
    <t>1.53,81</t>
  </si>
  <si>
    <t>2.08,84</t>
  </si>
  <si>
    <t>2.02,96</t>
  </si>
  <si>
    <t>2.02,59</t>
  </si>
  <si>
    <t>3.05,20</t>
  </si>
  <si>
    <t>3.28,28</t>
  </si>
  <si>
    <t>L.Rancānes Makašānu Amatu vsk.</t>
  </si>
  <si>
    <t>8.</t>
  </si>
  <si>
    <t>Santa Kalniņa</t>
  </si>
  <si>
    <t>Linda Svalbe</t>
  </si>
  <si>
    <t>Lāsma Svalbe</t>
  </si>
  <si>
    <t>Artis Poļaks</t>
  </si>
  <si>
    <t>Kristaps Sprukts</t>
  </si>
  <si>
    <t>Dairis Birze</t>
  </si>
  <si>
    <t>Ilmārs Sprukts</t>
  </si>
  <si>
    <t>Iļja Razvodins</t>
  </si>
  <si>
    <t>2,48</t>
  </si>
  <si>
    <t>2,97</t>
  </si>
  <si>
    <t>3,18</t>
  </si>
  <si>
    <t>2,27</t>
  </si>
  <si>
    <t>2,68</t>
  </si>
  <si>
    <t>2,85</t>
  </si>
  <si>
    <t>2,86</t>
  </si>
  <si>
    <t>3,15</t>
  </si>
  <si>
    <t>2,36</t>
  </si>
  <si>
    <t>5,59</t>
  </si>
  <si>
    <t>2,60</t>
  </si>
  <si>
    <t>3,11</t>
  </si>
  <si>
    <t>17,20</t>
  </si>
  <si>
    <t>14,49</t>
  </si>
  <si>
    <t>26,50</t>
  </si>
  <si>
    <t>27,07</t>
  </si>
  <si>
    <t>37,77</t>
  </si>
  <si>
    <t>34,32</t>
  </si>
  <si>
    <t>47,15</t>
  </si>
  <si>
    <t>36,59</t>
  </si>
  <si>
    <t>2.07,96</t>
  </si>
  <si>
    <t>2.22,50</t>
  </si>
  <si>
    <t>1.58,12</t>
  </si>
  <si>
    <t>3.18,00</t>
  </si>
  <si>
    <t>3.19,29</t>
  </si>
  <si>
    <t>3.09,20</t>
  </si>
  <si>
    <t>3.09,45</t>
  </si>
  <si>
    <t>2.53,48</t>
  </si>
  <si>
    <t>Dekšāru psk.</t>
  </si>
  <si>
    <t>Viktorija Žukova</t>
  </si>
  <si>
    <t>Anna Tripane</t>
  </si>
  <si>
    <t>Laura Lucatnika</t>
  </si>
  <si>
    <t>Žanete Dzerkale</t>
  </si>
  <si>
    <t>Saiva Karmena Maģiča</t>
  </si>
  <si>
    <t>Ralfs Bilinskis</t>
  </si>
  <si>
    <t>Kristaps Jegorovs</t>
  </si>
  <si>
    <t>2,81</t>
  </si>
  <si>
    <t>3,23</t>
  </si>
  <si>
    <t>3,05</t>
  </si>
  <si>
    <t>3,41</t>
  </si>
  <si>
    <t>3,95</t>
  </si>
  <si>
    <t>2,69</t>
  </si>
  <si>
    <t>3,54</t>
  </si>
  <si>
    <t>4,09</t>
  </si>
  <si>
    <t>3,35</t>
  </si>
  <si>
    <t>2,74</t>
  </si>
  <si>
    <t>21,00</t>
  </si>
  <si>
    <t>27,22</t>
  </si>
  <si>
    <t>28,95</t>
  </si>
  <si>
    <t>18,05</t>
  </si>
  <si>
    <t>17,75</t>
  </si>
  <si>
    <t>42,05</t>
  </si>
  <si>
    <t>38,80</t>
  </si>
  <si>
    <t>2.08,43</t>
  </si>
  <si>
    <t>2.07,50</t>
  </si>
  <si>
    <t>1.40,34</t>
  </si>
  <si>
    <t>1.53,50</t>
  </si>
  <si>
    <t>2.48,28</t>
  </si>
  <si>
    <t>3.08,00</t>
  </si>
  <si>
    <t>Natālija Fjodorova</t>
  </si>
  <si>
    <t>Krista Tāraude</t>
  </si>
  <si>
    <t>Aleksandra Jevstegņejeva</t>
  </si>
  <si>
    <t>Marita Valāne</t>
  </si>
  <si>
    <t>Sergejs Dobricovs</t>
  </si>
  <si>
    <t>3,70</t>
  </si>
  <si>
    <t>2,78</t>
  </si>
  <si>
    <t>32,00</t>
  </si>
  <si>
    <t>22,01</t>
  </si>
  <si>
    <t>15,00</t>
  </si>
  <si>
    <t>25,02</t>
  </si>
  <si>
    <t>31,10</t>
  </si>
  <si>
    <t>2.04,15</t>
  </si>
  <si>
    <t>1.52,96</t>
  </si>
  <si>
    <t>1.47,90</t>
  </si>
  <si>
    <t>1.52,40</t>
  </si>
  <si>
    <t>2.51,92</t>
  </si>
  <si>
    <t>9.</t>
  </si>
  <si>
    <t>12.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</si>
  <si>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</si>
  <si>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</si>
  <si>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</si>
  <si>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</si>
  <si>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</si>
  <si>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</si>
  <si>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</si>
  <si>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</si>
  <si>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</si>
  <si>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</si>
  <si>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</si>
  <si>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24.</t>
  </si>
  <si>
    <t>25.</t>
  </si>
  <si>
    <t>23.</t>
  </si>
  <si>
    <t>26.</t>
  </si>
  <si>
    <t>27.</t>
  </si>
  <si>
    <t>38.</t>
  </si>
  <si>
    <t>39.</t>
  </si>
  <si>
    <t>40.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</si>
  <si>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</si>
  <si>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</si>
  <si>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</si>
  <si>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</si>
  <si>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</si>
  <si>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</si>
  <si>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</si>
  <si>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</si>
  <si>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</si>
  <si>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</si>
  <si>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17.-18.</t>
  </si>
  <si>
    <t>7.-8.</t>
  </si>
  <si>
    <t>21.-22.</t>
  </si>
  <si>
    <t>15.-16.</t>
  </si>
  <si>
    <t>33.-34.</t>
  </si>
  <si>
    <t>35.-36.</t>
  </si>
  <si>
    <t>1.59,50</t>
  </si>
  <si>
    <t>20.-21.</t>
  </si>
  <si>
    <t>23.-24.</t>
  </si>
  <si>
    <t>35.-36</t>
  </si>
  <si>
    <r>
      <t xml:space="preserve">Sacensību individuālie rezultāti </t>
    </r>
    <r>
      <rPr>
        <i/>
        <sz val="12"/>
        <color theme="1"/>
        <rFont val="Calibri"/>
        <family val="2"/>
        <scheme val="minor"/>
      </rPr>
      <t>2003.-2004.dz.g.</t>
    </r>
  </si>
  <si>
    <t>Godalgoto vietu ieguvēji:</t>
  </si>
  <si>
    <t>Meitenēm:</t>
  </si>
  <si>
    <t>Zēniem:</t>
  </si>
  <si>
    <t>1.vieta – Sintija Elizabete Ratnika (Maltas vidusskola) 202 punkti</t>
  </si>
  <si>
    <t>2.vieta - Maija Livdāne (Feimaņu pamatkola) 182 punkti</t>
  </si>
  <si>
    <t>3.vieta - Ērika Trūle(Kaunatas vidusskola) 178 punkti</t>
  </si>
  <si>
    <t>1.vieta – Sandis Locāns (Dekšaru pamatskola) 199 punkti</t>
  </si>
  <si>
    <t>2.vieta - Artjoms Čonka (Kaunatas vidusskola) 182 punkti</t>
  </si>
  <si>
    <t>3.vieta - Vladislavs Zinovjevs (Feimaņu pamatskola) 180 punkti</t>
  </si>
  <si>
    <t>Sacensībās piedalījās 77 skolēni no Rēzeknes un Viļānu novada 12 skolām.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</si>
</sst>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8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4" xfId="0" applyNumberFormat="1" applyBorder="1" applyAlignment="1">
      <alignment horizontal="center" vertical="center"/>
    </xf>
    <xf numFmtId="0" fontId="0" fillId="3" borderId="5" xfId="0" applyNumberForma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49" fontId="0" fillId="2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4" borderId="9" xfId="0" applyNumberFormat="1" applyFont="1" applyFill="1" applyBorder="1" applyAlignment="1">
      <alignment horizontal="center" vertical="center"/>
    </xf>
    <xf numFmtId="0" fontId="0" fillId="4" borderId="3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/>
    <xf numFmtId="49" fontId="0" fillId="0" borderId="0" xfId="0" applyNumberFormat="1"/>
    <xf numFmtId="49" fontId="2" fillId="0" borderId="2" xfId="0" applyNumberFormat="1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5" borderId="2" xfId="0" applyNumberFormat="1" applyFont="1" applyFill="1" applyBorder="1" applyAlignment="1">
      <alignment horizontal="center" vertical="center"/>
    </xf>
    <xf numFmtId="49" fontId="0" fillId="6" borderId="2" xfId="0" applyNumberFormat="1" applyFont="1" applyFill="1" applyBorder="1" applyAlignment="1">
      <alignment horizontal="center" vertical="center"/>
    </xf>
    <xf numFmtId="49" fontId="0" fillId="7" borderId="2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0" borderId="0" xfId="0" applyFont="1"/>
    <xf numFmtId="0" fontId="0" fillId="8" borderId="5" xfId="0" applyFill="1" applyBorder="1" applyAlignment="1">
      <alignment horizontal="center" vertical="center" textRotation="90"/>
    </xf>
    <xf numFmtId="0" fontId="0" fillId="8" borderId="11" xfId="0" applyFill="1" applyBorder="1" applyAlignment="1">
      <alignment horizontal="center" vertical="center" textRotation="90"/>
    </xf>
    <xf numFmtId="0" fontId="0" fillId="8" borderId="12" xfId="0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8" borderId="5" xfId="0" applyFill="1" applyBorder="1" applyAlignment="1">
      <alignment horizontal="center" vertical="center" textRotation="90" wrapText="1"/>
    </xf>
    <xf numFmtId="0" fontId="0" fillId="8" borderId="11" xfId="0" applyFill="1" applyBorder="1" applyAlignment="1">
      <alignment horizontal="center" vertical="center" textRotation="90" wrapText="1"/>
    </xf>
    <xf numFmtId="0" fontId="0" fillId="8" borderId="12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/>
    </xf>
    <xf numFmtId="0" fontId="0" fillId="8" borderId="1" xfId="0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8" borderId="5" xfId="0" applyFill="1" applyBorder="1" applyAlignment="1">
      <alignment horizontal="center" wrapText="1"/>
    </xf>
    <xf numFmtId="0" fontId="0" fillId="8" borderId="12" xfId="0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workbookViewId="0" topLeftCell="A19">
      <selection activeCell="T93" sqref="T93"/>
    </sheetView>
  </sheetViews>
  <sheetFormatPr defaultColWidth="9.140625" defaultRowHeight="15"/>
  <cols>
    <col min="1" max="1" width="6.421875" style="0" customWidth="1"/>
    <col min="2" max="2" width="4.7109375" style="0" customWidth="1"/>
    <col min="4" max="4" width="14.57421875" style="0" customWidth="1"/>
    <col min="5" max="5" width="7.421875" style="0" customWidth="1"/>
    <col min="6" max="6" width="6.140625" style="0" customWidth="1"/>
    <col min="7" max="7" width="6.8515625" style="0" customWidth="1"/>
    <col min="8" max="8" width="7.28125" style="0" customWidth="1"/>
    <col min="9" max="9" width="6.7109375" style="0" customWidth="1"/>
    <col min="10" max="10" width="6.57421875" style="0" customWidth="1"/>
    <col min="11" max="11" width="8.28125" style="0" customWidth="1"/>
    <col min="12" max="12" width="6.421875" style="0" customWidth="1"/>
    <col min="14" max="14" width="4.140625" style="0" customWidth="1"/>
    <col min="15" max="15" width="8.00390625" style="0" customWidth="1"/>
    <col min="16" max="16" width="9.140625" style="0" customWidth="1"/>
    <col min="17" max="17" width="8.28125" style="36" customWidth="1"/>
    <col min="18" max="18" width="7.00390625" style="0" customWidth="1"/>
  </cols>
  <sheetData>
    <row r="1" spans="1:18" ht="19.5" customHeight="1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6.5" customHeight="1">
      <c r="A2" s="77" t="s">
        <v>18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13.5" customHeight="1">
      <c r="A3" s="78" t="s">
        <v>33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7.25" customHeight="1">
      <c r="A4" s="79" t="s">
        <v>34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ht="26.25" customHeight="1">
      <c r="A5" s="80"/>
      <c r="B5" s="82" t="s">
        <v>29</v>
      </c>
      <c r="C5" s="84" t="s">
        <v>0</v>
      </c>
      <c r="D5" s="85"/>
      <c r="E5" s="88" t="s">
        <v>1</v>
      </c>
      <c r="F5" s="89"/>
      <c r="G5" s="88" t="s">
        <v>2</v>
      </c>
      <c r="H5" s="90"/>
      <c r="I5" s="90"/>
      <c r="J5" s="89"/>
      <c r="K5" s="91" t="s">
        <v>6</v>
      </c>
      <c r="L5" s="92"/>
      <c r="M5" s="93" t="s">
        <v>7</v>
      </c>
      <c r="N5" s="94"/>
      <c r="O5" s="95"/>
      <c r="P5" s="96" t="s">
        <v>8</v>
      </c>
      <c r="Q5" s="97"/>
      <c r="R5" s="98"/>
    </row>
    <row r="6" spans="1:18" ht="15" customHeight="1">
      <c r="A6" s="81"/>
      <c r="B6" s="83"/>
      <c r="C6" s="86"/>
      <c r="D6" s="87"/>
      <c r="E6" s="14" t="s">
        <v>28</v>
      </c>
      <c r="F6" s="15" t="s">
        <v>21</v>
      </c>
      <c r="G6" s="16" t="s">
        <v>3</v>
      </c>
      <c r="H6" s="17" t="s">
        <v>4</v>
      </c>
      <c r="I6" s="18" t="s">
        <v>5</v>
      </c>
      <c r="J6" s="15" t="s">
        <v>21</v>
      </c>
      <c r="K6" s="19" t="s">
        <v>28</v>
      </c>
      <c r="L6" s="15" t="s">
        <v>21</v>
      </c>
      <c r="M6" s="58" t="s">
        <v>28</v>
      </c>
      <c r="N6" s="59"/>
      <c r="O6" s="15" t="s">
        <v>21</v>
      </c>
      <c r="P6" s="23" t="s">
        <v>9</v>
      </c>
      <c r="Q6" s="37" t="s">
        <v>10</v>
      </c>
      <c r="R6" s="11" t="s">
        <v>10</v>
      </c>
    </row>
    <row r="7" spans="1:18" ht="15">
      <c r="A7" s="54" t="s">
        <v>23</v>
      </c>
      <c r="B7" s="3" t="s">
        <v>11</v>
      </c>
      <c r="C7" s="103" t="s">
        <v>70</v>
      </c>
      <c r="D7" s="104"/>
      <c r="E7" s="7">
        <v>10.03</v>
      </c>
      <c r="F7" s="9">
        <v>45</v>
      </c>
      <c r="G7" s="47" t="s">
        <v>38</v>
      </c>
      <c r="H7" s="4" t="s">
        <v>80</v>
      </c>
      <c r="I7" s="4" t="s">
        <v>36</v>
      </c>
      <c r="J7" s="9">
        <v>32</v>
      </c>
      <c r="K7" s="1" t="s">
        <v>90</v>
      </c>
      <c r="L7" s="9">
        <v>35</v>
      </c>
      <c r="M7" s="110" t="s">
        <v>96</v>
      </c>
      <c r="N7" s="111"/>
      <c r="O7" s="9">
        <v>50</v>
      </c>
      <c r="P7" s="31">
        <f>F7+J7+L7+O7</f>
        <v>162</v>
      </c>
      <c r="Q7" s="22" t="s">
        <v>15</v>
      </c>
      <c r="R7" s="112" t="s">
        <v>11</v>
      </c>
    </row>
    <row r="8" spans="1:18" ht="15">
      <c r="A8" s="55"/>
      <c r="B8" s="3" t="s">
        <v>12</v>
      </c>
      <c r="C8" s="103" t="s">
        <v>71</v>
      </c>
      <c r="D8" s="104"/>
      <c r="E8" s="7">
        <v>9.82</v>
      </c>
      <c r="F8" s="9">
        <v>50</v>
      </c>
      <c r="G8" s="4" t="s">
        <v>76</v>
      </c>
      <c r="H8" s="4" t="s">
        <v>81</v>
      </c>
      <c r="I8" s="47" t="s">
        <v>86</v>
      </c>
      <c r="J8" s="9">
        <v>9</v>
      </c>
      <c r="K8" s="1" t="s">
        <v>91</v>
      </c>
      <c r="L8" s="9">
        <v>31</v>
      </c>
      <c r="M8" s="110" t="s">
        <v>97</v>
      </c>
      <c r="N8" s="111"/>
      <c r="O8" s="9">
        <v>37</v>
      </c>
      <c r="P8" s="31">
        <f aca="true" t="shared" si="0" ref="P8:P12">F8+J8+L8+O8</f>
        <v>127</v>
      </c>
      <c r="Q8" s="8" t="s">
        <v>421</v>
      </c>
      <c r="R8" s="112"/>
    </row>
    <row r="9" spans="1:18" ht="15">
      <c r="A9" s="55"/>
      <c r="B9" s="3" t="s">
        <v>13</v>
      </c>
      <c r="C9" s="114" t="s">
        <v>72</v>
      </c>
      <c r="D9" s="115"/>
      <c r="E9" s="1">
        <v>9.1</v>
      </c>
      <c r="F9" s="9">
        <v>71</v>
      </c>
      <c r="G9" s="4" t="s">
        <v>36</v>
      </c>
      <c r="H9" s="47" t="s">
        <v>82</v>
      </c>
      <c r="I9" s="4" t="s">
        <v>36</v>
      </c>
      <c r="J9" s="9">
        <v>36</v>
      </c>
      <c r="K9" s="1" t="s">
        <v>92</v>
      </c>
      <c r="L9" s="9">
        <v>19</v>
      </c>
      <c r="M9" s="110" t="s">
        <v>98</v>
      </c>
      <c r="N9" s="111"/>
      <c r="O9" s="9">
        <v>56</v>
      </c>
      <c r="P9" s="31">
        <f t="shared" si="0"/>
        <v>182</v>
      </c>
      <c r="Q9" s="44" t="s">
        <v>12</v>
      </c>
      <c r="R9" s="112"/>
    </row>
    <row r="10" spans="1:18" ht="15">
      <c r="A10" s="55"/>
      <c r="B10" s="3" t="s">
        <v>14</v>
      </c>
      <c r="C10" s="103" t="s">
        <v>73</v>
      </c>
      <c r="D10" s="104"/>
      <c r="E10" s="7">
        <v>8.96</v>
      </c>
      <c r="F10" s="9">
        <v>53</v>
      </c>
      <c r="G10" s="4" t="s">
        <v>77</v>
      </c>
      <c r="H10" s="4" t="s">
        <v>83</v>
      </c>
      <c r="I10" s="47" t="s">
        <v>87</v>
      </c>
      <c r="J10" s="9">
        <v>13</v>
      </c>
      <c r="K10" s="1" t="s">
        <v>93</v>
      </c>
      <c r="L10" s="9">
        <v>37</v>
      </c>
      <c r="M10" s="110" t="s">
        <v>99</v>
      </c>
      <c r="N10" s="111"/>
      <c r="O10" s="9">
        <v>17</v>
      </c>
      <c r="P10" s="31">
        <f t="shared" si="0"/>
        <v>120</v>
      </c>
      <c r="Q10" s="25" t="s">
        <v>393</v>
      </c>
      <c r="R10" s="112"/>
    </row>
    <row r="11" spans="1:18" ht="15">
      <c r="A11" s="55"/>
      <c r="B11" s="3" t="s">
        <v>15</v>
      </c>
      <c r="C11" s="103" t="s">
        <v>74</v>
      </c>
      <c r="D11" s="104"/>
      <c r="E11" s="7">
        <v>9.68</v>
      </c>
      <c r="F11" s="9">
        <v>34</v>
      </c>
      <c r="G11" s="4" t="s">
        <v>78</v>
      </c>
      <c r="H11" s="47" t="s">
        <v>84</v>
      </c>
      <c r="I11" s="4" t="s">
        <v>88</v>
      </c>
      <c r="J11" s="9">
        <v>10</v>
      </c>
      <c r="K11" s="1" t="s">
        <v>94</v>
      </c>
      <c r="L11" s="9">
        <v>23</v>
      </c>
      <c r="M11" s="110" t="s">
        <v>100</v>
      </c>
      <c r="N11" s="111"/>
      <c r="O11" s="9">
        <v>27</v>
      </c>
      <c r="P11" s="24">
        <v>94</v>
      </c>
      <c r="Q11" s="25" t="s">
        <v>400</v>
      </c>
      <c r="R11" s="112"/>
    </row>
    <row r="12" spans="1:18" ht="15">
      <c r="A12" s="55"/>
      <c r="B12" s="3" t="s">
        <v>16</v>
      </c>
      <c r="C12" s="116" t="s">
        <v>75</v>
      </c>
      <c r="D12" s="117"/>
      <c r="E12" s="7">
        <v>8.62</v>
      </c>
      <c r="F12" s="9">
        <v>64</v>
      </c>
      <c r="G12" s="4" t="s">
        <v>79</v>
      </c>
      <c r="H12" s="47" t="s">
        <v>85</v>
      </c>
      <c r="I12" s="4" t="s">
        <v>89</v>
      </c>
      <c r="J12" s="9">
        <v>33</v>
      </c>
      <c r="K12" s="1" t="s">
        <v>95</v>
      </c>
      <c r="L12" s="9">
        <v>83</v>
      </c>
      <c r="M12" s="110" t="s">
        <v>101</v>
      </c>
      <c r="N12" s="111"/>
      <c r="O12" s="9"/>
      <c r="P12" s="31">
        <f t="shared" si="0"/>
        <v>180</v>
      </c>
      <c r="Q12" s="45" t="s">
        <v>13</v>
      </c>
      <c r="R12" s="112"/>
    </row>
    <row r="13" spans="1:18" ht="12.75" customHeight="1">
      <c r="A13" s="56"/>
      <c r="B13" s="65" t="s">
        <v>19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1">
        <f>P7+P8+P9+P10+P12</f>
        <v>771</v>
      </c>
      <c r="Q13" s="72"/>
      <c r="R13" s="113"/>
    </row>
    <row r="14" spans="1:18" ht="15">
      <c r="A14" s="54" t="s">
        <v>25</v>
      </c>
      <c r="B14" s="3" t="s">
        <v>11</v>
      </c>
      <c r="C14" s="69" t="s">
        <v>373</v>
      </c>
      <c r="D14" s="69"/>
      <c r="E14" s="4">
        <v>10.63</v>
      </c>
      <c r="F14" s="9">
        <v>31</v>
      </c>
      <c r="G14" s="47" t="s">
        <v>321</v>
      </c>
      <c r="H14" s="4" t="s">
        <v>172</v>
      </c>
      <c r="I14" s="4" t="s">
        <v>359</v>
      </c>
      <c r="J14" s="9">
        <v>28</v>
      </c>
      <c r="K14" s="1" t="s">
        <v>380</v>
      </c>
      <c r="L14" s="9">
        <v>47</v>
      </c>
      <c r="M14" s="58" t="s">
        <v>385</v>
      </c>
      <c r="N14" s="59"/>
      <c r="O14" s="9">
        <v>13</v>
      </c>
      <c r="P14" s="31">
        <f>F14+J14+L14+O14</f>
        <v>119</v>
      </c>
      <c r="Q14" s="25" t="s">
        <v>401</v>
      </c>
      <c r="R14" s="73" t="s">
        <v>14</v>
      </c>
    </row>
    <row r="15" spans="1:18" ht="15">
      <c r="A15" s="55"/>
      <c r="B15" s="3" t="s">
        <v>12</v>
      </c>
      <c r="C15" s="69" t="s">
        <v>374</v>
      </c>
      <c r="D15" s="69"/>
      <c r="E15" s="26">
        <v>9.81</v>
      </c>
      <c r="F15" s="9">
        <v>51</v>
      </c>
      <c r="G15" s="4" t="s">
        <v>36</v>
      </c>
      <c r="H15" s="47" t="s">
        <v>114</v>
      </c>
      <c r="I15" s="4" t="s">
        <v>174</v>
      </c>
      <c r="J15" s="9">
        <v>33</v>
      </c>
      <c r="K15" s="1" t="s">
        <v>381</v>
      </c>
      <c r="L15" s="9">
        <v>28</v>
      </c>
      <c r="M15" s="58" t="s">
        <v>386</v>
      </c>
      <c r="N15" s="59"/>
      <c r="O15" s="9">
        <v>29</v>
      </c>
      <c r="P15" s="31">
        <f aca="true" t="shared" si="1" ref="P15:P18">F15+J15+L15+O15</f>
        <v>141</v>
      </c>
      <c r="Q15" s="25" t="s">
        <v>395</v>
      </c>
      <c r="R15" s="74"/>
    </row>
    <row r="16" spans="1:18" ht="15">
      <c r="A16" s="55"/>
      <c r="B16" s="3" t="s">
        <v>13</v>
      </c>
      <c r="C16" s="69" t="s">
        <v>375</v>
      </c>
      <c r="D16" s="69"/>
      <c r="E16" s="26">
        <v>9.08</v>
      </c>
      <c r="F16" s="9">
        <v>72</v>
      </c>
      <c r="G16" s="4" t="s">
        <v>36</v>
      </c>
      <c r="H16" s="47" t="s">
        <v>112</v>
      </c>
      <c r="I16" s="4" t="s">
        <v>36</v>
      </c>
      <c r="J16" s="9">
        <v>21</v>
      </c>
      <c r="K16" s="1" t="s">
        <v>382</v>
      </c>
      <c r="L16" s="9">
        <v>14</v>
      </c>
      <c r="M16" s="58" t="s">
        <v>387</v>
      </c>
      <c r="N16" s="59"/>
      <c r="O16" s="9">
        <v>38</v>
      </c>
      <c r="P16" s="31">
        <f t="shared" si="1"/>
        <v>145</v>
      </c>
      <c r="Q16" s="25" t="s">
        <v>393</v>
      </c>
      <c r="R16" s="74"/>
    </row>
    <row r="17" spans="1:18" ht="15">
      <c r="A17" s="55"/>
      <c r="B17" s="3" t="s">
        <v>14</v>
      </c>
      <c r="C17" s="69" t="s">
        <v>376</v>
      </c>
      <c r="D17" s="69"/>
      <c r="E17" s="26">
        <v>9.69</v>
      </c>
      <c r="F17" s="9">
        <v>54</v>
      </c>
      <c r="G17" s="47" t="s">
        <v>378</v>
      </c>
      <c r="H17" s="4" t="s">
        <v>36</v>
      </c>
      <c r="I17" s="4" t="s">
        <v>36</v>
      </c>
      <c r="J17" s="9">
        <v>46</v>
      </c>
      <c r="K17" s="1" t="s">
        <v>383</v>
      </c>
      <c r="L17" s="9">
        <v>33</v>
      </c>
      <c r="M17" s="58" t="s">
        <v>388</v>
      </c>
      <c r="N17" s="59"/>
      <c r="O17" s="9">
        <v>30</v>
      </c>
      <c r="P17" s="31">
        <f t="shared" si="1"/>
        <v>163</v>
      </c>
      <c r="Q17" s="25" t="s">
        <v>14</v>
      </c>
      <c r="R17" s="74"/>
    </row>
    <row r="18" spans="1:18" ht="15">
      <c r="A18" s="55"/>
      <c r="B18" s="3" t="s">
        <v>15</v>
      </c>
      <c r="C18" s="69" t="s">
        <v>377</v>
      </c>
      <c r="D18" s="69"/>
      <c r="E18" s="26">
        <v>9.41</v>
      </c>
      <c r="F18" s="9">
        <v>40</v>
      </c>
      <c r="G18" s="4" t="s">
        <v>36</v>
      </c>
      <c r="H18" s="47" t="s">
        <v>37</v>
      </c>
      <c r="I18" s="4" t="s">
        <v>379</v>
      </c>
      <c r="J18" s="9">
        <v>0</v>
      </c>
      <c r="K18" s="1" t="s">
        <v>384</v>
      </c>
      <c r="L18" s="9">
        <v>45</v>
      </c>
      <c r="M18" s="58" t="s">
        <v>389</v>
      </c>
      <c r="N18" s="59"/>
      <c r="O18" s="9">
        <v>27</v>
      </c>
      <c r="P18" s="31">
        <f t="shared" si="1"/>
        <v>112</v>
      </c>
      <c r="Q18" s="25" t="s">
        <v>394</v>
      </c>
      <c r="R18" s="74"/>
    </row>
    <row r="19" spans="1:18" ht="12.75" customHeight="1">
      <c r="A19" s="56"/>
      <c r="B19" s="65" t="s">
        <v>19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  <c r="P19" s="71">
        <v>680</v>
      </c>
      <c r="Q19" s="72"/>
      <c r="R19" s="75"/>
    </row>
    <row r="20" spans="1:18" ht="15">
      <c r="A20" s="54" t="s">
        <v>30</v>
      </c>
      <c r="B20" s="3" t="s">
        <v>11</v>
      </c>
      <c r="C20" s="69" t="s">
        <v>343</v>
      </c>
      <c r="D20" s="69"/>
      <c r="E20" s="26">
        <v>10.22</v>
      </c>
      <c r="F20" s="9">
        <v>40</v>
      </c>
      <c r="G20" s="4" t="s">
        <v>350</v>
      </c>
      <c r="H20" s="47" t="s">
        <v>116</v>
      </c>
      <c r="I20" s="4" t="s">
        <v>36</v>
      </c>
      <c r="J20" s="9">
        <v>25</v>
      </c>
      <c r="K20" s="1" t="s">
        <v>360</v>
      </c>
      <c r="L20" s="9">
        <v>26</v>
      </c>
      <c r="M20" s="58" t="s">
        <v>367</v>
      </c>
      <c r="N20" s="59"/>
      <c r="O20" s="9">
        <v>9</v>
      </c>
      <c r="P20" s="10">
        <f>F20+J20+L20+O20</f>
        <v>100</v>
      </c>
      <c r="Q20" s="25" t="s">
        <v>411</v>
      </c>
      <c r="R20" s="107" t="s">
        <v>12</v>
      </c>
    </row>
    <row r="21" spans="1:18" ht="15">
      <c r="A21" s="55"/>
      <c r="B21" s="3" t="s">
        <v>12</v>
      </c>
      <c r="C21" s="69" t="s">
        <v>344</v>
      </c>
      <c r="D21" s="69"/>
      <c r="E21" s="26">
        <v>9.43</v>
      </c>
      <c r="F21" s="9">
        <v>61</v>
      </c>
      <c r="G21" s="4" t="s">
        <v>351</v>
      </c>
      <c r="H21" s="4" t="s">
        <v>36</v>
      </c>
      <c r="I21" s="47" t="s">
        <v>143</v>
      </c>
      <c r="J21" s="9">
        <v>37</v>
      </c>
      <c r="K21" s="1" t="s">
        <v>361</v>
      </c>
      <c r="L21" s="9">
        <v>38</v>
      </c>
      <c r="M21" s="58" t="s">
        <v>427</v>
      </c>
      <c r="N21" s="59"/>
      <c r="O21" s="9">
        <v>19</v>
      </c>
      <c r="P21" s="32">
        <f aca="true" t="shared" si="2" ref="P21:P26">F21+J21+L21+O21</f>
        <v>155</v>
      </c>
      <c r="Q21" s="25" t="s">
        <v>390</v>
      </c>
      <c r="R21" s="108"/>
    </row>
    <row r="22" spans="1:18" ht="15">
      <c r="A22" s="55"/>
      <c r="B22" s="3" t="s">
        <v>13</v>
      </c>
      <c r="C22" s="69" t="s">
        <v>345</v>
      </c>
      <c r="D22" s="69"/>
      <c r="E22" s="26">
        <v>9.93</v>
      </c>
      <c r="F22" s="9">
        <v>47</v>
      </c>
      <c r="G22" s="4" t="s">
        <v>352</v>
      </c>
      <c r="H22" s="47" t="s">
        <v>316</v>
      </c>
      <c r="I22" s="4" t="s">
        <v>290</v>
      </c>
      <c r="J22" s="9">
        <v>29</v>
      </c>
      <c r="K22" s="1" t="s">
        <v>362</v>
      </c>
      <c r="L22" s="9">
        <v>41</v>
      </c>
      <c r="M22" s="58" t="s">
        <v>368</v>
      </c>
      <c r="N22" s="59"/>
      <c r="O22" s="9">
        <v>10</v>
      </c>
      <c r="P22" s="32">
        <f t="shared" si="2"/>
        <v>127</v>
      </c>
      <c r="Q22" s="25" t="s">
        <v>421</v>
      </c>
      <c r="R22" s="108"/>
    </row>
    <row r="23" spans="1:18" ht="15">
      <c r="A23" s="55"/>
      <c r="B23" s="3" t="s">
        <v>14</v>
      </c>
      <c r="C23" s="69" t="s">
        <v>346</v>
      </c>
      <c r="D23" s="69"/>
      <c r="E23" s="26">
        <v>9.78</v>
      </c>
      <c r="F23" s="9">
        <v>51</v>
      </c>
      <c r="G23" s="4" t="s">
        <v>36</v>
      </c>
      <c r="H23" s="4" t="s">
        <v>37</v>
      </c>
      <c r="I23" s="47" t="s">
        <v>38</v>
      </c>
      <c r="J23" s="9">
        <v>32</v>
      </c>
      <c r="K23" s="1" t="s">
        <v>363</v>
      </c>
      <c r="L23" s="9">
        <v>20</v>
      </c>
      <c r="M23" s="58" t="s">
        <v>369</v>
      </c>
      <c r="N23" s="59"/>
      <c r="O23" s="9">
        <v>54</v>
      </c>
      <c r="P23" s="32">
        <f t="shared" si="2"/>
        <v>157</v>
      </c>
      <c r="Q23" s="25" t="s">
        <v>422</v>
      </c>
      <c r="R23" s="108"/>
    </row>
    <row r="24" spans="1:18" ht="15">
      <c r="A24" s="55"/>
      <c r="B24" s="3" t="s">
        <v>15</v>
      </c>
      <c r="C24" s="69" t="s">
        <v>347</v>
      </c>
      <c r="D24" s="69"/>
      <c r="E24" s="26">
        <v>9.69</v>
      </c>
      <c r="F24" s="9">
        <v>54</v>
      </c>
      <c r="G24" s="4" t="s">
        <v>353</v>
      </c>
      <c r="H24" s="47" t="s">
        <v>356</v>
      </c>
      <c r="I24" s="4" t="s">
        <v>358</v>
      </c>
      <c r="J24" s="9">
        <v>41</v>
      </c>
      <c r="K24" s="1" t="s">
        <v>364</v>
      </c>
      <c r="L24" s="9">
        <v>19</v>
      </c>
      <c r="M24" s="58" t="s">
        <v>370</v>
      </c>
      <c r="N24" s="59"/>
      <c r="O24" s="9">
        <v>28</v>
      </c>
      <c r="P24" s="32">
        <f t="shared" si="2"/>
        <v>142</v>
      </c>
      <c r="Q24" s="25" t="s">
        <v>394</v>
      </c>
      <c r="R24" s="108"/>
    </row>
    <row r="25" spans="1:18" ht="15">
      <c r="A25" s="55"/>
      <c r="B25" s="3" t="s">
        <v>16</v>
      </c>
      <c r="C25" s="69" t="s">
        <v>348</v>
      </c>
      <c r="D25" s="69"/>
      <c r="E25" s="26">
        <v>8.63</v>
      </c>
      <c r="F25" s="9">
        <v>63</v>
      </c>
      <c r="G25" s="4" t="s">
        <v>354</v>
      </c>
      <c r="H25" s="47" t="s">
        <v>357</v>
      </c>
      <c r="I25" s="4" t="s">
        <v>36</v>
      </c>
      <c r="J25" s="9">
        <v>32</v>
      </c>
      <c r="K25" s="1" t="s">
        <v>365</v>
      </c>
      <c r="L25" s="9">
        <v>45</v>
      </c>
      <c r="M25" s="58" t="s">
        <v>371</v>
      </c>
      <c r="N25" s="59"/>
      <c r="O25" s="9">
        <v>32</v>
      </c>
      <c r="P25" s="32">
        <f t="shared" si="2"/>
        <v>172</v>
      </c>
      <c r="Q25" s="25" t="s">
        <v>14</v>
      </c>
      <c r="R25" s="108"/>
    </row>
    <row r="26" spans="1:18" ht="15">
      <c r="A26" s="55"/>
      <c r="B26" s="30" t="s">
        <v>17</v>
      </c>
      <c r="C26" s="103" t="s">
        <v>349</v>
      </c>
      <c r="D26" s="104"/>
      <c r="E26" s="26">
        <v>10.07</v>
      </c>
      <c r="F26" s="9">
        <v>25</v>
      </c>
      <c r="G26" s="4" t="s">
        <v>355</v>
      </c>
      <c r="H26" s="4" t="s">
        <v>355</v>
      </c>
      <c r="I26" s="47" t="s">
        <v>359</v>
      </c>
      <c r="J26" s="9">
        <v>0</v>
      </c>
      <c r="K26" s="1" t="s">
        <v>366</v>
      </c>
      <c r="L26" s="9">
        <v>41</v>
      </c>
      <c r="M26" s="58" t="s">
        <v>372</v>
      </c>
      <c r="N26" s="59"/>
      <c r="O26" s="9">
        <v>10</v>
      </c>
      <c r="P26" s="10">
        <f t="shared" si="2"/>
        <v>76</v>
      </c>
      <c r="Q26" s="38" t="s">
        <v>406</v>
      </c>
      <c r="R26" s="108"/>
    </row>
    <row r="27" spans="1:18" ht="12" customHeight="1">
      <c r="A27" s="56"/>
      <c r="B27" s="65" t="s">
        <v>19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  <c r="P27" s="71">
        <f>+P21+P22+P23+P24+P25</f>
        <v>753</v>
      </c>
      <c r="Q27" s="72"/>
      <c r="R27" s="109"/>
    </row>
    <row r="28" spans="1:18" ht="15">
      <c r="A28" s="54" t="s">
        <v>24</v>
      </c>
      <c r="B28" s="3" t="s">
        <v>11</v>
      </c>
      <c r="C28" s="106" t="s">
        <v>35</v>
      </c>
      <c r="D28" s="106"/>
      <c r="E28" s="7">
        <v>9.84</v>
      </c>
      <c r="F28" s="9">
        <v>50</v>
      </c>
      <c r="G28" s="4" t="s">
        <v>36</v>
      </c>
      <c r="H28" s="4" t="s">
        <v>37</v>
      </c>
      <c r="I28" s="47" t="s">
        <v>38</v>
      </c>
      <c r="J28" s="9">
        <v>32</v>
      </c>
      <c r="K28" s="1" t="s">
        <v>39</v>
      </c>
      <c r="L28" s="9">
        <v>57</v>
      </c>
      <c r="M28" s="58" t="s">
        <v>40</v>
      </c>
      <c r="N28" s="59"/>
      <c r="O28" s="9">
        <v>39</v>
      </c>
      <c r="P28" s="32">
        <f>F28+J28+L28+O28</f>
        <v>178</v>
      </c>
      <c r="Q28" s="45" t="s">
        <v>13</v>
      </c>
      <c r="R28" s="73" t="s">
        <v>16</v>
      </c>
    </row>
    <row r="29" spans="1:18" ht="15">
      <c r="A29" s="55"/>
      <c r="B29" s="3" t="s">
        <v>12</v>
      </c>
      <c r="C29" s="69" t="s">
        <v>41</v>
      </c>
      <c r="D29" s="69"/>
      <c r="E29" s="7">
        <v>11.09</v>
      </c>
      <c r="F29" s="9">
        <v>22</v>
      </c>
      <c r="G29" s="47" t="s">
        <v>47</v>
      </c>
      <c r="H29" s="4" t="s">
        <v>51</v>
      </c>
      <c r="I29" s="4" t="s">
        <v>36</v>
      </c>
      <c r="J29" s="9">
        <v>11</v>
      </c>
      <c r="K29" s="1" t="s">
        <v>58</v>
      </c>
      <c r="L29" s="9">
        <v>30</v>
      </c>
      <c r="M29" s="58" t="s">
        <v>64</v>
      </c>
      <c r="N29" s="59"/>
      <c r="O29" s="9">
        <v>13</v>
      </c>
      <c r="P29" s="32">
        <f aca="true" t="shared" si="3" ref="P29:P34">F29+J29+L29+O29</f>
        <v>76</v>
      </c>
      <c r="Q29" s="39" t="s">
        <v>416</v>
      </c>
      <c r="R29" s="74"/>
    </row>
    <row r="30" spans="1:18" ht="15">
      <c r="A30" s="55"/>
      <c r="B30" s="3" t="s">
        <v>13</v>
      </c>
      <c r="C30" s="69" t="s">
        <v>42</v>
      </c>
      <c r="D30" s="69"/>
      <c r="E30" s="7">
        <v>10.81</v>
      </c>
      <c r="F30" s="9">
        <v>27</v>
      </c>
      <c r="G30" s="47" t="s">
        <v>48</v>
      </c>
      <c r="H30" s="4" t="s">
        <v>52</v>
      </c>
      <c r="I30" s="4" t="s">
        <v>55</v>
      </c>
      <c r="J30" s="9">
        <v>7</v>
      </c>
      <c r="K30" s="1" t="s">
        <v>59</v>
      </c>
      <c r="L30" s="9">
        <v>32</v>
      </c>
      <c r="M30" s="58" t="s">
        <v>65</v>
      </c>
      <c r="N30" s="59"/>
      <c r="O30" s="9">
        <v>20</v>
      </c>
      <c r="P30" s="32">
        <f t="shared" si="3"/>
        <v>86</v>
      </c>
      <c r="Q30" s="39" t="s">
        <v>415</v>
      </c>
      <c r="R30" s="74"/>
    </row>
    <row r="31" spans="1:18" ht="15">
      <c r="A31" s="55"/>
      <c r="B31" s="3" t="s">
        <v>14</v>
      </c>
      <c r="C31" s="69" t="s">
        <v>43</v>
      </c>
      <c r="D31" s="69"/>
      <c r="E31" s="7">
        <v>10.34</v>
      </c>
      <c r="F31" s="9">
        <v>37</v>
      </c>
      <c r="G31" s="4" t="s">
        <v>49</v>
      </c>
      <c r="H31" s="4" t="s">
        <v>49</v>
      </c>
      <c r="I31" s="47" t="s">
        <v>56</v>
      </c>
      <c r="J31" s="9">
        <v>8</v>
      </c>
      <c r="K31" s="1" t="s">
        <v>60</v>
      </c>
      <c r="L31" s="9">
        <v>26</v>
      </c>
      <c r="M31" s="58" t="s">
        <v>66</v>
      </c>
      <c r="N31" s="59"/>
      <c r="O31" s="9">
        <v>27</v>
      </c>
      <c r="P31" s="32">
        <f t="shared" si="3"/>
        <v>98</v>
      </c>
      <c r="Q31" s="39" t="s">
        <v>412</v>
      </c>
      <c r="R31" s="74"/>
    </row>
    <row r="32" spans="1:18" ht="15">
      <c r="A32" s="55"/>
      <c r="B32" s="3" t="s">
        <v>15</v>
      </c>
      <c r="C32" s="69" t="s">
        <v>44</v>
      </c>
      <c r="D32" s="69"/>
      <c r="E32" s="7">
        <v>10.81</v>
      </c>
      <c r="F32" s="9">
        <v>27</v>
      </c>
      <c r="G32" s="47" t="s">
        <v>49</v>
      </c>
      <c r="H32" s="4" t="s">
        <v>53</v>
      </c>
      <c r="I32" s="4" t="s">
        <v>57</v>
      </c>
      <c r="J32" s="9">
        <v>6</v>
      </c>
      <c r="K32" s="1" t="s">
        <v>61</v>
      </c>
      <c r="L32" s="9">
        <v>25</v>
      </c>
      <c r="M32" s="58" t="s">
        <v>67</v>
      </c>
      <c r="N32" s="59"/>
      <c r="O32" s="9">
        <v>17</v>
      </c>
      <c r="P32" s="10">
        <f t="shared" si="3"/>
        <v>75</v>
      </c>
      <c r="Q32" s="39" t="s">
        <v>417</v>
      </c>
      <c r="R32" s="74"/>
    </row>
    <row r="33" spans="1:18" ht="15">
      <c r="A33" s="55"/>
      <c r="B33" s="30" t="s">
        <v>16</v>
      </c>
      <c r="C33" s="103" t="s">
        <v>45</v>
      </c>
      <c r="D33" s="104"/>
      <c r="E33" s="7">
        <v>10.41</v>
      </c>
      <c r="F33" s="9">
        <v>18</v>
      </c>
      <c r="G33" s="47" t="s">
        <v>37</v>
      </c>
      <c r="H33" s="4" t="s">
        <v>51</v>
      </c>
      <c r="I33" s="4" t="s">
        <v>36</v>
      </c>
      <c r="J33" s="9">
        <v>0</v>
      </c>
      <c r="K33" s="1" t="s">
        <v>62</v>
      </c>
      <c r="L33" s="9">
        <v>47</v>
      </c>
      <c r="M33" s="58" t="s">
        <v>68</v>
      </c>
      <c r="N33" s="59"/>
      <c r="O33" s="9">
        <v>9</v>
      </c>
      <c r="P33" s="10">
        <f t="shared" si="3"/>
        <v>74</v>
      </c>
      <c r="Q33" s="39" t="s">
        <v>407</v>
      </c>
      <c r="R33" s="74"/>
    </row>
    <row r="34" spans="1:18" ht="15">
      <c r="A34" s="55"/>
      <c r="B34" s="30" t="s">
        <v>17</v>
      </c>
      <c r="C34" s="105" t="s">
        <v>46</v>
      </c>
      <c r="D34" s="105"/>
      <c r="E34" s="7">
        <v>8.56</v>
      </c>
      <c r="F34" s="9">
        <v>66</v>
      </c>
      <c r="G34" s="4" t="s">
        <v>50</v>
      </c>
      <c r="H34" s="47" t="s">
        <v>54</v>
      </c>
      <c r="I34" s="4" t="s">
        <v>36</v>
      </c>
      <c r="J34" s="9">
        <v>26</v>
      </c>
      <c r="K34" s="1" t="s">
        <v>63</v>
      </c>
      <c r="L34" s="9">
        <v>50</v>
      </c>
      <c r="M34" s="58" t="s">
        <v>69</v>
      </c>
      <c r="N34" s="59"/>
      <c r="O34" s="9">
        <v>40</v>
      </c>
      <c r="P34" s="32">
        <f t="shared" si="3"/>
        <v>182</v>
      </c>
      <c r="Q34" s="44" t="s">
        <v>12</v>
      </c>
      <c r="R34" s="74"/>
    </row>
    <row r="35" spans="1:18" ht="13.5" customHeight="1">
      <c r="A35" s="56"/>
      <c r="B35" s="65" t="s">
        <v>19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7"/>
      <c r="P35" s="71">
        <f>P28+P29+P30+P31++P34</f>
        <v>620</v>
      </c>
      <c r="Q35" s="72"/>
      <c r="R35" s="75"/>
    </row>
    <row r="36" spans="1:18" ht="15">
      <c r="A36" s="54" t="s">
        <v>22</v>
      </c>
      <c r="B36" s="3" t="s">
        <v>11</v>
      </c>
      <c r="C36" s="63" t="s">
        <v>102</v>
      </c>
      <c r="D36" s="63"/>
      <c r="E36" s="7">
        <v>9.66</v>
      </c>
      <c r="F36" s="9">
        <v>55</v>
      </c>
      <c r="G36" s="47" t="s">
        <v>108</v>
      </c>
      <c r="H36" s="4" t="s">
        <v>37</v>
      </c>
      <c r="I36" s="4" t="s">
        <v>116</v>
      </c>
      <c r="J36" s="9">
        <v>29</v>
      </c>
      <c r="K36" s="1" t="s">
        <v>121</v>
      </c>
      <c r="L36" s="9">
        <v>45</v>
      </c>
      <c r="M36" s="58" t="s">
        <v>127</v>
      </c>
      <c r="N36" s="59"/>
      <c r="O36" s="9">
        <v>31</v>
      </c>
      <c r="P36" s="32">
        <f>F36+J36+L36+O36</f>
        <v>160</v>
      </c>
      <c r="Q36" s="25" t="s">
        <v>16</v>
      </c>
      <c r="R36" s="73" t="s">
        <v>305</v>
      </c>
    </row>
    <row r="37" spans="1:18" ht="15">
      <c r="A37" s="55"/>
      <c r="B37" s="3" t="s">
        <v>12</v>
      </c>
      <c r="C37" s="63" t="s">
        <v>103</v>
      </c>
      <c r="D37" s="63"/>
      <c r="E37" s="7">
        <v>9.38</v>
      </c>
      <c r="F37" s="9">
        <v>63</v>
      </c>
      <c r="G37" s="47" t="s">
        <v>109</v>
      </c>
      <c r="H37" s="4" t="s">
        <v>112</v>
      </c>
      <c r="I37" s="4" t="s">
        <v>117</v>
      </c>
      <c r="J37" s="9">
        <v>34</v>
      </c>
      <c r="K37" s="1" t="s">
        <v>122</v>
      </c>
      <c r="L37" s="9">
        <v>33</v>
      </c>
      <c r="M37" s="58" t="s">
        <v>101</v>
      </c>
      <c r="N37" s="59"/>
      <c r="O37" s="9"/>
      <c r="P37" s="32">
        <f aca="true" t="shared" si="4" ref="P37:P41">F37+J37+L37+O37</f>
        <v>130</v>
      </c>
      <c r="Q37" s="25" t="s">
        <v>397</v>
      </c>
      <c r="R37" s="74"/>
    </row>
    <row r="38" spans="1:18" ht="15">
      <c r="A38" s="55"/>
      <c r="B38" s="3" t="s">
        <v>13</v>
      </c>
      <c r="C38" t="s">
        <v>107</v>
      </c>
      <c r="E38" s="7">
        <v>10.91</v>
      </c>
      <c r="F38" s="9">
        <v>26</v>
      </c>
      <c r="G38" s="4" t="s">
        <v>110</v>
      </c>
      <c r="H38" s="4" t="s">
        <v>78</v>
      </c>
      <c r="I38" s="47" t="s">
        <v>118</v>
      </c>
      <c r="J38" s="9">
        <v>33</v>
      </c>
      <c r="K38" s="1" t="s">
        <v>123</v>
      </c>
      <c r="L38" s="9">
        <v>40</v>
      </c>
      <c r="M38" s="58" t="s">
        <v>128</v>
      </c>
      <c r="N38" s="59"/>
      <c r="O38" s="9">
        <v>17</v>
      </c>
      <c r="P38" s="32">
        <f t="shared" si="4"/>
        <v>116</v>
      </c>
      <c r="Q38" s="25" t="s">
        <v>423</v>
      </c>
      <c r="R38" s="74"/>
    </row>
    <row r="39" spans="1:18" ht="15">
      <c r="A39" s="55"/>
      <c r="B39" s="3" t="s">
        <v>14</v>
      </c>
      <c r="C39" s="63" t="s">
        <v>104</v>
      </c>
      <c r="D39" s="63"/>
      <c r="E39" s="1">
        <v>9.1</v>
      </c>
      <c r="F39" s="9">
        <v>49</v>
      </c>
      <c r="G39" s="4" t="s">
        <v>37</v>
      </c>
      <c r="H39" s="4" t="s">
        <v>82</v>
      </c>
      <c r="I39" s="47" t="s">
        <v>115</v>
      </c>
      <c r="J39" s="9">
        <v>20</v>
      </c>
      <c r="K39" s="1" t="s">
        <v>124</v>
      </c>
      <c r="L39" s="9">
        <v>40</v>
      </c>
      <c r="M39" s="58" t="s">
        <v>129</v>
      </c>
      <c r="N39" s="59"/>
      <c r="O39" s="9">
        <v>0</v>
      </c>
      <c r="P39" s="32">
        <f t="shared" si="4"/>
        <v>109</v>
      </c>
      <c r="Q39" s="25" t="s">
        <v>424</v>
      </c>
      <c r="R39" s="74"/>
    </row>
    <row r="40" spans="1:18" ht="15">
      <c r="A40" s="55"/>
      <c r="B40" s="3" t="s">
        <v>15</v>
      </c>
      <c r="C40" s="69" t="s">
        <v>105</v>
      </c>
      <c r="D40" s="69"/>
      <c r="E40" s="7">
        <v>9.53</v>
      </c>
      <c r="F40" s="9">
        <v>37</v>
      </c>
      <c r="G40" s="4" t="s">
        <v>111</v>
      </c>
      <c r="H40" s="4" t="s">
        <v>113</v>
      </c>
      <c r="I40" s="47" t="s">
        <v>119</v>
      </c>
      <c r="J40" s="9">
        <v>11</v>
      </c>
      <c r="K40" s="1" t="s">
        <v>125</v>
      </c>
      <c r="L40" s="9">
        <v>42</v>
      </c>
      <c r="M40" s="58" t="s">
        <v>130</v>
      </c>
      <c r="N40" s="59"/>
      <c r="O40" s="9">
        <v>0</v>
      </c>
      <c r="P40" s="32">
        <f t="shared" si="4"/>
        <v>90</v>
      </c>
      <c r="Q40" s="25" t="s">
        <v>429</v>
      </c>
      <c r="R40" s="74"/>
    </row>
    <row r="41" spans="1:18" ht="15">
      <c r="A41" s="55"/>
      <c r="B41" s="3" t="s">
        <v>16</v>
      </c>
      <c r="C41" s="63" t="s">
        <v>106</v>
      </c>
      <c r="D41" s="63"/>
      <c r="E41" s="7">
        <v>9.94</v>
      </c>
      <c r="F41" s="9">
        <v>28</v>
      </c>
      <c r="G41" s="4" t="s">
        <v>36</v>
      </c>
      <c r="H41" s="47" t="s">
        <v>114</v>
      </c>
      <c r="I41" s="4" t="s">
        <v>120</v>
      </c>
      <c r="J41" s="9">
        <v>4</v>
      </c>
      <c r="K41" s="1" t="s">
        <v>126</v>
      </c>
      <c r="L41" s="9">
        <v>41</v>
      </c>
      <c r="M41" s="58" t="s">
        <v>131</v>
      </c>
      <c r="N41" s="59"/>
      <c r="O41" s="9">
        <v>0</v>
      </c>
      <c r="P41" s="10">
        <f t="shared" si="4"/>
        <v>73</v>
      </c>
      <c r="Q41" s="25" t="s">
        <v>411</v>
      </c>
      <c r="R41" s="74"/>
    </row>
    <row r="42" spans="1:18" ht="15">
      <c r="A42" s="56"/>
      <c r="B42" s="65" t="s">
        <v>19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  <c r="P42" s="71">
        <f>P36+P37+P38+P39+P40</f>
        <v>605</v>
      </c>
      <c r="Q42" s="72"/>
      <c r="R42" s="75"/>
    </row>
    <row r="43" spans="1:18" ht="15.75">
      <c r="A43" s="54" t="s">
        <v>20</v>
      </c>
      <c r="B43" s="5" t="s">
        <v>11</v>
      </c>
      <c r="C43" s="63" t="s">
        <v>158</v>
      </c>
      <c r="D43" s="63"/>
      <c r="E43" s="1">
        <v>9.84</v>
      </c>
      <c r="F43" s="9">
        <v>50</v>
      </c>
      <c r="G43" s="4" t="s">
        <v>166</v>
      </c>
      <c r="H43" s="4" t="s">
        <v>38</v>
      </c>
      <c r="I43" s="47" t="s">
        <v>77</v>
      </c>
      <c r="J43" s="9">
        <v>34</v>
      </c>
      <c r="K43" s="1">
        <v>29.92</v>
      </c>
      <c r="L43" s="9">
        <v>43</v>
      </c>
      <c r="M43" s="58" t="s">
        <v>185</v>
      </c>
      <c r="N43" s="59"/>
      <c r="O43" s="9">
        <v>24</v>
      </c>
      <c r="P43" s="32">
        <f>F43+J43+L43+O43</f>
        <v>151</v>
      </c>
      <c r="Q43" s="39" t="s">
        <v>392</v>
      </c>
      <c r="R43" s="73" t="s">
        <v>393</v>
      </c>
    </row>
    <row r="44" spans="1:18" ht="15.75">
      <c r="A44" s="55"/>
      <c r="B44" s="5" t="s">
        <v>12</v>
      </c>
      <c r="C44" s="63" t="s">
        <v>159</v>
      </c>
      <c r="D44" s="63"/>
      <c r="E44" s="7">
        <v>11.21</v>
      </c>
      <c r="F44" s="9">
        <v>20</v>
      </c>
      <c r="G44" s="4" t="s">
        <v>165</v>
      </c>
      <c r="H44" s="4" t="s">
        <v>170</v>
      </c>
      <c r="I44" s="47" t="s">
        <v>175</v>
      </c>
      <c r="J44" s="9">
        <v>17</v>
      </c>
      <c r="K44" s="1" t="s">
        <v>179</v>
      </c>
      <c r="L44" s="9">
        <v>35</v>
      </c>
      <c r="M44" s="58" t="s">
        <v>186</v>
      </c>
      <c r="N44" s="59"/>
      <c r="O44" s="9">
        <v>21</v>
      </c>
      <c r="P44" s="32">
        <f aca="true" t="shared" si="5" ref="P44:P79">F44+J44+L44+O44</f>
        <v>93</v>
      </c>
      <c r="Q44" s="39" t="s">
        <v>413</v>
      </c>
      <c r="R44" s="74"/>
    </row>
    <row r="45" spans="1:18" ht="15.75">
      <c r="A45" s="55"/>
      <c r="B45" s="5" t="s">
        <v>13</v>
      </c>
      <c r="C45" s="63" t="s">
        <v>160</v>
      </c>
      <c r="D45" s="63"/>
      <c r="E45" s="1">
        <v>10.16</v>
      </c>
      <c r="F45" s="9">
        <v>23</v>
      </c>
      <c r="G45" s="4" t="s">
        <v>167</v>
      </c>
      <c r="H45" s="47" t="s">
        <v>171</v>
      </c>
      <c r="I45" s="4" t="s">
        <v>176</v>
      </c>
      <c r="J45" s="9">
        <v>0</v>
      </c>
      <c r="K45" s="1" t="s">
        <v>180</v>
      </c>
      <c r="L45" s="9">
        <v>24</v>
      </c>
      <c r="M45" s="58" t="s">
        <v>187</v>
      </c>
      <c r="N45" s="59"/>
      <c r="O45" s="9">
        <v>8</v>
      </c>
      <c r="P45" s="32">
        <f t="shared" si="5"/>
        <v>55</v>
      </c>
      <c r="Q45" s="39" t="s">
        <v>425</v>
      </c>
      <c r="R45" s="74"/>
    </row>
    <row r="46" spans="1:18" ht="15.75">
      <c r="A46" s="55"/>
      <c r="B46" s="5" t="s">
        <v>14</v>
      </c>
      <c r="C46" s="63" t="s">
        <v>161</v>
      </c>
      <c r="D46" s="63"/>
      <c r="E46" s="7">
        <v>11.16</v>
      </c>
      <c r="F46" s="9">
        <v>7</v>
      </c>
      <c r="G46" s="4" t="s">
        <v>56</v>
      </c>
      <c r="H46" s="47" t="s">
        <v>172</v>
      </c>
      <c r="I46" s="4" t="s">
        <v>55</v>
      </c>
      <c r="J46" s="9">
        <v>0</v>
      </c>
      <c r="K46" s="1" t="s">
        <v>181</v>
      </c>
      <c r="L46" s="9">
        <v>48</v>
      </c>
      <c r="M46" s="58" t="s">
        <v>188</v>
      </c>
      <c r="N46" s="59"/>
      <c r="O46" s="9">
        <v>0</v>
      </c>
      <c r="P46" s="10">
        <f t="shared" si="5"/>
        <v>55</v>
      </c>
      <c r="Q46" s="39" t="s">
        <v>425</v>
      </c>
      <c r="R46" s="74"/>
    </row>
    <row r="47" spans="1:18" ht="15">
      <c r="A47" s="55"/>
      <c r="B47" s="3" t="s">
        <v>15</v>
      </c>
      <c r="C47" s="63" t="s">
        <v>162</v>
      </c>
      <c r="D47" s="63"/>
      <c r="E47" s="7">
        <v>10.88</v>
      </c>
      <c r="F47" s="9">
        <v>11</v>
      </c>
      <c r="G47" s="4" t="s">
        <v>168</v>
      </c>
      <c r="H47" s="4" t="s">
        <v>173</v>
      </c>
      <c r="I47" s="47" t="s">
        <v>177</v>
      </c>
      <c r="J47" s="9">
        <v>0</v>
      </c>
      <c r="K47" s="1" t="s">
        <v>182</v>
      </c>
      <c r="L47" s="9">
        <v>39</v>
      </c>
      <c r="M47" s="58" t="s">
        <v>189</v>
      </c>
      <c r="N47" s="59"/>
      <c r="O47" s="9">
        <v>0</v>
      </c>
      <c r="P47" s="10">
        <f t="shared" si="5"/>
        <v>50</v>
      </c>
      <c r="Q47" s="39" t="s">
        <v>408</v>
      </c>
      <c r="R47" s="74"/>
    </row>
    <row r="48" spans="1:18" ht="15">
      <c r="A48" s="55"/>
      <c r="B48" s="30" t="s">
        <v>16</v>
      </c>
      <c r="C48" s="63" t="s">
        <v>163</v>
      </c>
      <c r="D48" s="63"/>
      <c r="E48" s="1">
        <v>9.6</v>
      </c>
      <c r="F48" s="9">
        <v>36</v>
      </c>
      <c r="G48" s="4" t="s">
        <v>169</v>
      </c>
      <c r="H48" s="4" t="s">
        <v>174</v>
      </c>
      <c r="I48" s="47" t="s">
        <v>120</v>
      </c>
      <c r="J48" s="9">
        <v>4</v>
      </c>
      <c r="K48" s="1" t="s">
        <v>183</v>
      </c>
      <c r="L48" s="9">
        <v>28</v>
      </c>
      <c r="M48" s="58" t="s">
        <v>190</v>
      </c>
      <c r="N48" s="59"/>
      <c r="O48" s="9">
        <v>1</v>
      </c>
      <c r="P48" s="32">
        <f t="shared" si="5"/>
        <v>69</v>
      </c>
      <c r="Q48" s="40" t="s">
        <v>412</v>
      </c>
      <c r="R48" s="74"/>
    </row>
    <row r="49" spans="1:18" ht="15">
      <c r="A49" s="55"/>
      <c r="B49" s="30" t="s">
        <v>17</v>
      </c>
      <c r="C49" s="63" t="s">
        <v>164</v>
      </c>
      <c r="D49" s="63"/>
      <c r="E49" s="7">
        <v>10.19</v>
      </c>
      <c r="F49" s="9">
        <v>23</v>
      </c>
      <c r="G49" s="4" t="s">
        <v>83</v>
      </c>
      <c r="H49" s="4" t="s">
        <v>36</v>
      </c>
      <c r="I49" s="47" t="s">
        <v>178</v>
      </c>
      <c r="J49" s="9">
        <v>10</v>
      </c>
      <c r="K49" s="1" t="s">
        <v>184</v>
      </c>
      <c r="L49" s="9">
        <v>41</v>
      </c>
      <c r="M49" s="58" t="s">
        <v>191</v>
      </c>
      <c r="N49" s="59"/>
      <c r="O49" s="9">
        <v>18</v>
      </c>
      <c r="P49" s="32">
        <f t="shared" si="5"/>
        <v>92</v>
      </c>
      <c r="Q49" s="48" t="s">
        <v>428</v>
      </c>
      <c r="R49" s="74"/>
    </row>
    <row r="50" spans="1:18" ht="15">
      <c r="A50" s="56"/>
      <c r="B50" s="65" t="s">
        <v>19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7"/>
      <c r="P50" s="71">
        <v>460</v>
      </c>
      <c r="Q50" s="72"/>
      <c r="R50" s="75"/>
    </row>
    <row r="51" spans="1:18" ht="15.75">
      <c r="A51" s="60" t="s">
        <v>31</v>
      </c>
      <c r="B51" s="5" t="s">
        <v>11</v>
      </c>
      <c r="C51" s="69" t="s">
        <v>226</v>
      </c>
      <c r="D51" s="69"/>
      <c r="E51" s="7">
        <v>8.78</v>
      </c>
      <c r="F51" s="9">
        <v>59</v>
      </c>
      <c r="G51" s="4" t="s">
        <v>232</v>
      </c>
      <c r="H51" s="4" t="s">
        <v>236</v>
      </c>
      <c r="I51" s="47" t="s">
        <v>241</v>
      </c>
      <c r="J51" s="9">
        <v>23</v>
      </c>
      <c r="K51" s="1" t="s">
        <v>245</v>
      </c>
      <c r="L51" s="9">
        <v>68</v>
      </c>
      <c r="M51" s="58" t="s">
        <v>251</v>
      </c>
      <c r="N51" s="59"/>
      <c r="O51" s="9">
        <v>3</v>
      </c>
      <c r="P51" s="32">
        <f t="shared" si="5"/>
        <v>153</v>
      </c>
      <c r="Q51" s="25" t="s">
        <v>17</v>
      </c>
      <c r="R51" s="73" t="s">
        <v>15</v>
      </c>
    </row>
    <row r="52" spans="1:18" ht="15.75">
      <c r="A52" s="61"/>
      <c r="B52" s="5" t="s">
        <v>12</v>
      </c>
      <c r="C52" s="69" t="s">
        <v>227</v>
      </c>
      <c r="D52" s="69"/>
      <c r="E52" s="1">
        <v>9.9</v>
      </c>
      <c r="F52" s="9">
        <v>29</v>
      </c>
      <c r="G52" s="4" t="s">
        <v>118</v>
      </c>
      <c r="H52" s="47" t="s">
        <v>236</v>
      </c>
      <c r="I52" s="4" t="s">
        <v>242</v>
      </c>
      <c r="J52" s="9">
        <v>17</v>
      </c>
      <c r="K52" s="1" t="s">
        <v>246</v>
      </c>
      <c r="L52" s="9">
        <v>55</v>
      </c>
      <c r="M52" s="58" t="s">
        <v>252</v>
      </c>
      <c r="N52" s="59"/>
      <c r="O52" s="9">
        <v>5</v>
      </c>
      <c r="P52" s="32">
        <f t="shared" si="5"/>
        <v>106</v>
      </c>
      <c r="Q52" s="25" t="s">
        <v>398</v>
      </c>
      <c r="R52" s="74"/>
    </row>
    <row r="53" spans="1:18" ht="15.75">
      <c r="A53" s="61"/>
      <c r="B53" s="5" t="s">
        <v>13</v>
      </c>
      <c r="C53" s="69" t="s">
        <v>228</v>
      </c>
      <c r="D53" s="69"/>
      <c r="E53" s="7">
        <v>9.35</v>
      </c>
      <c r="F53" s="9">
        <v>42</v>
      </c>
      <c r="G53" s="4" t="s">
        <v>233</v>
      </c>
      <c r="H53" s="4" t="s">
        <v>237</v>
      </c>
      <c r="I53" s="47" t="s">
        <v>243</v>
      </c>
      <c r="J53" s="9">
        <v>15</v>
      </c>
      <c r="K53" s="1" t="s">
        <v>247</v>
      </c>
      <c r="L53" s="9">
        <v>44</v>
      </c>
      <c r="M53" s="58" t="s">
        <v>253</v>
      </c>
      <c r="N53" s="59"/>
      <c r="O53" s="9">
        <v>30</v>
      </c>
      <c r="P53" s="32">
        <f t="shared" si="5"/>
        <v>131</v>
      </c>
      <c r="Q53" s="25" t="s">
        <v>305</v>
      </c>
      <c r="R53" s="74"/>
    </row>
    <row r="54" spans="1:18" ht="15.75">
      <c r="A54" s="61"/>
      <c r="B54" s="5" t="s">
        <v>14</v>
      </c>
      <c r="C54" s="69" t="s">
        <v>229</v>
      </c>
      <c r="D54" s="69"/>
      <c r="E54" s="7">
        <v>9.28</v>
      </c>
      <c r="F54" s="9">
        <v>44</v>
      </c>
      <c r="G54" s="4" t="s">
        <v>139</v>
      </c>
      <c r="H54" s="47" t="s">
        <v>238</v>
      </c>
      <c r="I54" s="4" t="s">
        <v>36</v>
      </c>
      <c r="J54" s="9">
        <v>15</v>
      </c>
      <c r="K54" s="1" t="s">
        <v>248</v>
      </c>
      <c r="L54" s="9">
        <v>49</v>
      </c>
      <c r="M54" s="58" t="s">
        <v>254</v>
      </c>
      <c r="N54" s="59"/>
      <c r="O54" s="9">
        <v>1</v>
      </c>
      <c r="P54" s="32">
        <f t="shared" si="5"/>
        <v>109</v>
      </c>
      <c r="Q54" s="25" t="s">
        <v>424</v>
      </c>
      <c r="R54" s="74"/>
    </row>
    <row r="55" spans="1:18" ht="15">
      <c r="A55" s="61"/>
      <c r="B55" s="3" t="s">
        <v>15</v>
      </c>
      <c r="C55" s="69" t="s">
        <v>230</v>
      </c>
      <c r="D55" s="69"/>
      <c r="E55" s="7">
        <v>8.53</v>
      </c>
      <c r="F55" s="9">
        <v>67</v>
      </c>
      <c r="G55" s="47" t="s">
        <v>234</v>
      </c>
      <c r="H55" s="4" t="s">
        <v>239</v>
      </c>
      <c r="I55" s="4" t="s">
        <v>244</v>
      </c>
      <c r="J55" s="9">
        <v>29</v>
      </c>
      <c r="K55" s="1" t="s">
        <v>249</v>
      </c>
      <c r="L55" s="9">
        <v>43</v>
      </c>
      <c r="M55" s="58" t="s">
        <v>255</v>
      </c>
      <c r="N55" s="59"/>
      <c r="O55" s="9">
        <v>25</v>
      </c>
      <c r="P55" s="32">
        <f t="shared" si="5"/>
        <v>164</v>
      </c>
      <c r="Q55" s="25" t="s">
        <v>16</v>
      </c>
      <c r="R55" s="74"/>
    </row>
    <row r="56" spans="1:18" ht="15">
      <c r="A56" s="61"/>
      <c r="B56" s="3" t="s">
        <v>16</v>
      </c>
      <c r="C56" s="69" t="s">
        <v>231</v>
      </c>
      <c r="D56" s="69"/>
      <c r="E56" s="7">
        <v>10.68</v>
      </c>
      <c r="F56" s="9">
        <v>14</v>
      </c>
      <c r="G56" s="4" t="s">
        <v>235</v>
      </c>
      <c r="H56" s="47" t="s">
        <v>240</v>
      </c>
      <c r="I56" s="4" t="s">
        <v>171</v>
      </c>
      <c r="J56" s="9">
        <v>0</v>
      </c>
      <c r="K56" s="1" t="s">
        <v>250</v>
      </c>
      <c r="L56" s="9">
        <v>34</v>
      </c>
      <c r="M56" s="58" t="s">
        <v>256</v>
      </c>
      <c r="N56" s="59"/>
      <c r="O56" s="9">
        <v>5</v>
      </c>
      <c r="P56" s="10">
        <f t="shared" si="5"/>
        <v>53</v>
      </c>
      <c r="Q56" s="25" t="s">
        <v>426</v>
      </c>
      <c r="R56" s="74"/>
    </row>
    <row r="57" spans="1:18" ht="15">
      <c r="A57" s="62"/>
      <c r="B57" s="65" t="s">
        <v>19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7"/>
      <c r="P57" s="71">
        <f>P51+P52+P53+P54+P55</f>
        <v>663</v>
      </c>
      <c r="Q57" s="72"/>
      <c r="R57" s="75"/>
    </row>
    <row r="58" spans="1:18" ht="15">
      <c r="A58" s="54" t="s">
        <v>257</v>
      </c>
      <c r="B58" s="3" t="s">
        <v>11</v>
      </c>
      <c r="C58" s="57" t="s">
        <v>258</v>
      </c>
      <c r="D58" s="57"/>
      <c r="E58" s="7">
        <v>9.56</v>
      </c>
      <c r="F58" s="9">
        <v>58</v>
      </c>
      <c r="G58" s="4" t="s">
        <v>176</v>
      </c>
      <c r="H58" s="47" t="s">
        <v>89</v>
      </c>
      <c r="I58" s="4" t="s">
        <v>36</v>
      </c>
      <c r="J58" s="9">
        <v>56</v>
      </c>
      <c r="K58" s="1" t="s">
        <v>269</v>
      </c>
      <c r="L58" s="9">
        <v>48</v>
      </c>
      <c r="M58" s="58" t="s">
        <v>275</v>
      </c>
      <c r="N58" s="59"/>
      <c r="O58" s="9">
        <v>40</v>
      </c>
      <c r="P58" s="32">
        <f t="shared" si="5"/>
        <v>202</v>
      </c>
      <c r="Q58" s="46" t="s">
        <v>11</v>
      </c>
      <c r="R58" s="99" t="s">
        <v>13</v>
      </c>
    </row>
    <row r="59" spans="1:18" ht="15">
      <c r="A59" s="55"/>
      <c r="B59" s="3" t="s">
        <v>12</v>
      </c>
      <c r="C59" s="63" t="s">
        <v>259</v>
      </c>
      <c r="D59" s="63"/>
      <c r="E59" s="7">
        <v>11.06</v>
      </c>
      <c r="F59" s="9">
        <v>22</v>
      </c>
      <c r="G59" s="4" t="s">
        <v>233</v>
      </c>
      <c r="H59" s="47" t="s">
        <v>38</v>
      </c>
      <c r="I59" s="4" t="s">
        <v>267</v>
      </c>
      <c r="J59" s="9">
        <v>32</v>
      </c>
      <c r="K59" s="1" t="s">
        <v>270</v>
      </c>
      <c r="L59" s="9">
        <v>46</v>
      </c>
      <c r="M59" s="58" t="s">
        <v>276</v>
      </c>
      <c r="N59" s="59"/>
      <c r="O59" s="9">
        <v>14</v>
      </c>
      <c r="P59" s="32">
        <f t="shared" si="5"/>
        <v>114</v>
      </c>
      <c r="Q59" s="39" t="s">
        <v>405</v>
      </c>
      <c r="R59" s="100"/>
    </row>
    <row r="60" spans="1:18" ht="15">
      <c r="A60" s="55"/>
      <c r="B60" s="3" t="s">
        <v>13</v>
      </c>
      <c r="C60" s="63" t="s">
        <v>260</v>
      </c>
      <c r="D60" s="63"/>
      <c r="E60" s="7">
        <v>9.91</v>
      </c>
      <c r="F60" s="9">
        <v>48</v>
      </c>
      <c r="G60" s="47" t="s">
        <v>116</v>
      </c>
      <c r="H60" s="4" t="s">
        <v>201</v>
      </c>
      <c r="I60" s="4" t="s">
        <v>36</v>
      </c>
      <c r="J60" s="9">
        <v>25</v>
      </c>
      <c r="K60" s="1" t="s">
        <v>271</v>
      </c>
      <c r="L60" s="9">
        <v>11</v>
      </c>
      <c r="M60" s="58" t="s">
        <v>277</v>
      </c>
      <c r="N60" s="59"/>
      <c r="O60" s="9">
        <v>19</v>
      </c>
      <c r="P60" s="10">
        <f t="shared" si="5"/>
        <v>103</v>
      </c>
      <c r="Q60" s="39" t="s">
        <v>407</v>
      </c>
      <c r="R60" s="100"/>
    </row>
    <row r="61" spans="1:18" ht="15">
      <c r="A61" s="55"/>
      <c r="B61" s="3" t="s">
        <v>14</v>
      </c>
      <c r="C61" s="63" t="s">
        <v>261</v>
      </c>
      <c r="D61" s="63"/>
      <c r="E61" s="7">
        <v>9.41</v>
      </c>
      <c r="F61" s="9">
        <v>40</v>
      </c>
      <c r="G61" s="47" t="s">
        <v>264</v>
      </c>
      <c r="H61" s="4" t="s">
        <v>79</v>
      </c>
      <c r="I61" s="4" t="s">
        <v>268</v>
      </c>
      <c r="J61" s="9">
        <v>33</v>
      </c>
      <c r="K61" s="1" t="s">
        <v>272</v>
      </c>
      <c r="L61" s="9">
        <v>55</v>
      </c>
      <c r="M61" s="58" t="s">
        <v>278</v>
      </c>
      <c r="N61" s="59"/>
      <c r="O61" s="9">
        <v>40</v>
      </c>
      <c r="P61" s="32">
        <f t="shared" si="5"/>
        <v>168</v>
      </c>
      <c r="Q61" s="39" t="s">
        <v>15</v>
      </c>
      <c r="R61" s="100"/>
    </row>
    <row r="62" spans="1:18" ht="15">
      <c r="A62" s="55"/>
      <c r="B62" s="3" t="s">
        <v>15</v>
      </c>
      <c r="C62" s="63" t="s">
        <v>262</v>
      </c>
      <c r="D62" s="63"/>
      <c r="E62" s="7">
        <v>9.47</v>
      </c>
      <c r="F62" s="9">
        <v>39</v>
      </c>
      <c r="G62" s="47" t="s">
        <v>265</v>
      </c>
      <c r="H62" s="4" t="s">
        <v>266</v>
      </c>
      <c r="I62" s="4" t="s">
        <v>177</v>
      </c>
      <c r="J62" s="9">
        <v>12</v>
      </c>
      <c r="K62" s="1" t="s">
        <v>273</v>
      </c>
      <c r="L62" s="9">
        <v>50</v>
      </c>
      <c r="M62" s="58" t="s">
        <v>279</v>
      </c>
      <c r="N62" s="59"/>
      <c r="O62" s="9">
        <v>26</v>
      </c>
      <c r="P62" s="32">
        <f t="shared" si="5"/>
        <v>127</v>
      </c>
      <c r="Q62" s="39" t="s">
        <v>390</v>
      </c>
      <c r="R62" s="100"/>
    </row>
    <row r="63" spans="1:18" ht="15">
      <c r="A63" s="55"/>
      <c r="B63" s="3" t="s">
        <v>16</v>
      </c>
      <c r="C63" s="63" t="s">
        <v>263</v>
      </c>
      <c r="D63" s="63"/>
      <c r="E63" s="7">
        <v>9.22</v>
      </c>
      <c r="F63" s="9">
        <v>46</v>
      </c>
      <c r="G63" s="47" t="s">
        <v>110</v>
      </c>
      <c r="H63" s="4" t="s">
        <v>36</v>
      </c>
      <c r="I63" s="4" t="s">
        <v>36</v>
      </c>
      <c r="J63" s="9">
        <v>0</v>
      </c>
      <c r="K63" s="1" t="s">
        <v>274</v>
      </c>
      <c r="L63" s="9">
        <v>41</v>
      </c>
      <c r="M63" s="58" t="s">
        <v>280</v>
      </c>
      <c r="N63" s="59"/>
      <c r="O63" s="9">
        <v>24</v>
      </c>
      <c r="P63" s="32">
        <f t="shared" si="5"/>
        <v>111</v>
      </c>
      <c r="Q63" s="39" t="s">
        <v>395</v>
      </c>
      <c r="R63" s="100"/>
    </row>
    <row r="64" spans="1:18" ht="15">
      <c r="A64" s="56"/>
      <c r="B64" s="65" t="s">
        <v>19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7"/>
      <c r="P64" s="71">
        <f>P58+P59+P61+P62+P63</f>
        <v>722</v>
      </c>
      <c r="Q64" s="72"/>
      <c r="R64" s="101"/>
    </row>
    <row r="65" spans="1:18" ht="15">
      <c r="A65" s="54" t="s">
        <v>26</v>
      </c>
      <c r="B65" s="3" t="s">
        <v>11</v>
      </c>
      <c r="C65" s="63" t="s">
        <v>281</v>
      </c>
      <c r="D65" s="63"/>
      <c r="E65" s="7">
        <v>10.35</v>
      </c>
      <c r="F65" s="9">
        <v>37</v>
      </c>
      <c r="G65" s="4" t="s">
        <v>36</v>
      </c>
      <c r="H65" s="4" t="s">
        <v>235</v>
      </c>
      <c r="I65" s="47" t="s">
        <v>290</v>
      </c>
      <c r="J65" s="9">
        <v>24</v>
      </c>
      <c r="K65" s="1" t="s">
        <v>293</v>
      </c>
      <c r="L65" s="9">
        <v>68</v>
      </c>
      <c r="M65" s="58" t="s">
        <v>298</v>
      </c>
      <c r="N65" s="59"/>
      <c r="O65" s="9">
        <v>28</v>
      </c>
      <c r="P65" s="32">
        <f t="shared" si="5"/>
        <v>157</v>
      </c>
      <c r="Q65" s="39" t="s">
        <v>422</v>
      </c>
      <c r="R65" s="73" t="s">
        <v>392</v>
      </c>
    </row>
    <row r="66" spans="1:18" ht="15">
      <c r="A66" s="55"/>
      <c r="B66" s="3" t="s">
        <v>12</v>
      </c>
      <c r="C66" s="63" t="s">
        <v>282</v>
      </c>
      <c r="D66" s="63"/>
      <c r="E66" s="7">
        <v>10.81</v>
      </c>
      <c r="F66" s="9">
        <v>27</v>
      </c>
      <c r="G66" s="4" t="s">
        <v>287</v>
      </c>
      <c r="H66" s="47" t="s">
        <v>289</v>
      </c>
      <c r="I66" s="4" t="s">
        <v>291</v>
      </c>
      <c r="J66" s="9">
        <v>30</v>
      </c>
      <c r="K66" s="1" t="s">
        <v>294</v>
      </c>
      <c r="L66" s="9">
        <v>45</v>
      </c>
      <c r="M66" s="58" t="s">
        <v>299</v>
      </c>
      <c r="N66" s="59"/>
      <c r="O66" s="9">
        <v>9</v>
      </c>
      <c r="P66" s="32">
        <f t="shared" si="5"/>
        <v>111</v>
      </c>
      <c r="Q66" s="39" t="s">
        <v>404</v>
      </c>
      <c r="R66" s="74"/>
    </row>
    <row r="67" spans="1:18" ht="15">
      <c r="A67" s="55"/>
      <c r="B67" s="3" t="s">
        <v>13</v>
      </c>
      <c r="C67" s="63" t="s">
        <v>283</v>
      </c>
      <c r="D67" s="63"/>
      <c r="E67" s="7">
        <v>11.47</v>
      </c>
      <c r="F67" s="9">
        <v>16</v>
      </c>
      <c r="G67" s="47" t="s">
        <v>288</v>
      </c>
      <c r="H67" s="4" t="s">
        <v>36</v>
      </c>
      <c r="I67" s="4" t="s">
        <v>52</v>
      </c>
      <c r="J67" s="9">
        <v>0</v>
      </c>
      <c r="K67" s="1" t="s">
        <v>295</v>
      </c>
      <c r="L67" s="9">
        <v>34</v>
      </c>
      <c r="M67" s="58" t="s">
        <v>300</v>
      </c>
      <c r="N67" s="59"/>
      <c r="O67" s="9">
        <v>15</v>
      </c>
      <c r="P67" s="32">
        <f t="shared" si="5"/>
        <v>65</v>
      </c>
      <c r="Q67" s="39" t="s">
        <v>418</v>
      </c>
      <c r="R67" s="74"/>
    </row>
    <row r="68" spans="1:18" ht="15">
      <c r="A68" s="55"/>
      <c r="B68" s="3" t="s">
        <v>14</v>
      </c>
      <c r="C68" s="63" t="s">
        <v>284</v>
      </c>
      <c r="D68" s="63"/>
      <c r="E68" s="7">
        <v>10.66</v>
      </c>
      <c r="F68" s="9">
        <v>30</v>
      </c>
      <c r="G68" s="4" t="s">
        <v>287</v>
      </c>
      <c r="H68" s="4" t="s">
        <v>36</v>
      </c>
      <c r="I68" s="47" t="s">
        <v>292</v>
      </c>
      <c r="J68" s="9">
        <v>16</v>
      </c>
      <c r="K68" s="1" t="s">
        <v>146</v>
      </c>
      <c r="L68" s="9">
        <v>31</v>
      </c>
      <c r="M68" s="58" t="s">
        <v>301</v>
      </c>
      <c r="N68" s="59"/>
      <c r="O68" s="9">
        <v>13</v>
      </c>
      <c r="P68" s="32">
        <f t="shared" si="5"/>
        <v>90</v>
      </c>
      <c r="Q68" s="39" t="s">
        <v>414</v>
      </c>
      <c r="R68" s="74"/>
    </row>
    <row r="69" spans="1:18" ht="15">
      <c r="A69" s="55"/>
      <c r="B69" s="3" t="s">
        <v>15</v>
      </c>
      <c r="C69" s="63" t="s">
        <v>285</v>
      </c>
      <c r="D69" s="63"/>
      <c r="E69" s="7">
        <v>9.25</v>
      </c>
      <c r="F69" s="9">
        <v>45</v>
      </c>
      <c r="G69" s="47" t="s">
        <v>208</v>
      </c>
      <c r="H69" s="4" t="s">
        <v>83</v>
      </c>
      <c r="I69" s="4" t="s">
        <v>88</v>
      </c>
      <c r="J69" s="9">
        <v>14</v>
      </c>
      <c r="K69" s="1" t="s">
        <v>296</v>
      </c>
      <c r="L69" s="9">
        <v>48</v>
      </c>
      <c r="M69" s="58" t="s">
        <v>302</v>
      </c>
      <c r="N69" s="59"/>
      <c r="O69" s="9">
        <v>15</v>
      </c>
      <c r="P69" s="32">
        <f t="shared" si="5"/>
        <v>122</v>
      </c>
      <c r="Q69" s="39" t="s">
        <v>392</v>
      </c>
      <c r="R69" s="74"/>
    </row>
    <row r="70" spans="1:18" ht="15">
      <c r="A70" s="55"/>
      <c r="B70" s="3" t="s">
        <v>16</v>
      </c>
      <c r="C70" s="63" t="s">
        <v>286</v>
      </c>
      <c r="D70" s="63"/>
      <c r="E70" s="7">
        <v>11.22</v>
      </c>
      <c r="F70" s="9">
        <v>7</v>
      </c>
      <c r="G70" s="4" t="s">
        <v>36</v>
      </c>
      <c r="H70" s="4" t="s">
        <v>36</v>
      </c>
      <c r="I70" s="47" t="s">
        <v>53</v>
      </c>
      <c r="J70" s="9">
        <v>0</v>
      </c>
      <c r="K70" s="1" t="s">
        <v>297</v>
      </c>
      <c r="L70" s="9">
        <v>44</v>
      </c>
      <c r="M70" s="58" t="s">
        <v>303</v>
      </c>
      <c r="N70" s="59"/>
      <c r="O70" s="9">
        <v>0</v>
      </c>
      <c r="P70" s="10">
        <f t="shared" si="5"/>
        <v>51</v>
      </c>
      <c r="Q70" s="39" t="s">
        <v>420</v>
      </c>
      <c r="R70" s="74"/>
    </row>
    <row r="71" spans="1:18" ht="15">
      <c r="A71" s="56"/>
      <c r="B71" s="65" t="s">
        <v>19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7"/>
      <c r="P71" s="71">
        <f>P65+P66+P67+P68+P69</f>
        <v>545</v>
      </c>
      <c r="Q71" s="72"/>
      <c r="R71" s="75"/>
    </row>
    <row r="72" spans="1:18" ht="15">
      <c r="A72" s="64" t="s">
        <v>304</v>
      </c>
      <c r="B72" s="3" t="s">
        <v>11</v>
      </c>
      <c r="C72" s="63" t="s">
        <v>306</v>
      </c>
      <c r="D72" s="63"/>
      <c r="E72" s="7">
        <v>10.98</v>
      </c>
      <c r="F72" s="9">
        <v>24</v>
      </c>
      <c r="G72" s="4" t="s">
        <v>36</v>
      </c>
      <c r="H72" s="47" t="s">
        <v>170</v>
      </c>
      <c r="I72" s="4" t="s">
        <v>36</v>
      </c>
      <c r="J72" s="9">
        <v>9</v>
      </c>
      <c r="K72" s="1" t="s">
        <v>326</v>
      </c>
      <c r="L72" s="9">
        <v>18</v>
      </c>
      <c r="M72" s="68" t="s">
        <v>334</v>
      </c>
      <c r="N72" s="68"/>
      <c r="O72" s="9">
        <v>9</v>
      </c>
      <c r="P72" s="32">
        <f t="shared" si="5"/>
        <v>60</v>
      </c>
      <c r="Q72" s="39" t="s">
        <v>419</v>
      </c>
      <c r="R72" s="102" t="s">
        <v>391</v>
      </c>
    </row>
    <row r="73" spans="1:18" ht="15">
      <c r="A73" s="64"/>
      <c r="B73" s="3" t="s">
        <v>12</v>
      </c>
      <c r="C73" s="69" t="s">
        <v>307</v>
      </c>
      <c r="D73" s="69"/>
      <c r="E73" s="7">
        <v>10.75</v>
      </c>
      <c r="F73" s="9">
        <v>28</v>
      </c>
      <c r="G73" s="47" t="s">
        <v>57</v>
      </c>
      <c r="H73" s="4" t="s">
        <v>317</v>
      </c>
      <c r="I73" s="4" t="s">
        <v>322</v>
      </c>
      <c r="J73" s="9">
        <v>3</v>
      </c>
      <c r="K73" s="1" t="s">
        <v>327</v>
      </c>
      <c r="L73" s="9">
        <v>13</v>
      </c>
      <c r="M73" s="68" t="s">
        <v>335</v>
      </c>
      <c r="N73" s="68"/>
      <c r="O73" s="9">
        <v>0</v>
      </c>
      <c r="P73" s="10">
        <f t="shared" si="5"/>
        <v>44</v>
      </c>
      <c r="Q73" s="39" t="s">
        <v>420</v>
      </c>
      <c r="R73" s="102"/>
    </row>
    <row r="74" spans="1:18" ht="15">
      <c r="A74" s="64"/>
      <c r="B74" s="3" t="s">
        <v>13</v>
      </c>
      <c r="C74" s="69" t="s">
        <v>308</v>
      </c>
      <c r="D74" s="69"/>
      <c r="E74" s="1">
        <v>10.4</v>
      </c>
      <c r="F74" s="9">
        <v>36</v>
      </c>
      <c r="G74" s="4" t="s">
        <v>314</v>
      </c>
      <c r="H74" s="47" t="s">
        <v>318</v>
      </c>
      <c r="I74" s="4" t="s">
        <v>323</v>
      </c>
      <c r="J74" s="9">
        <v>12</v>
      </c>
      <c r="K74" s="1" t="s">
        <v>328</v>
      </c>
      <c r="L74" s="9">
        <v>36</v>
      </c>
      <c r="M74" s="68" t="s">
        <v>336</v>
      </c>
      <c r="N74" s="68"/>
      <c r="O74" s="9">
        <v>21</v>
      </c>
      <c r="P74" s="32">
        <f t="shared" si="5"/>
        <v>105</v>
      </c>
      <c r="Q74" s="39" t="s">
        <v>406</v>
      </c>
      <c r="R74" s="102"/>
    </row>
    <row r="75" spans="1:18" ht="15">
      <c r="A75" s="64"/>
      <c r="B75" s="3" t="s">
        <v>14</v>
      </c>
      <c r="C75" s="69" t="s">
        <v>309</v>
      </c>
      <c r="D75" s="69"/>
      <c r="E75" s="7">
        <v>10.28</v>
      </c>
      <c r="F75" s="9">
        <v>21</v>
      </c>
      <c r="G75" s="4" t="s">
        <v>315</v>
      </c>
      <c r="H75" s="4" t="s">
        <v>319</v>
      </c>
      <c r="I75" s="47" t="s">
        <v>177</v>
      </c>
      <c r="J75" s="9">
        <v>0</v>
      </c>
      <c r="K75" s="1" t="s">
        <v>329</v>
      </c>
      <c r="L75" s="9">
        <v>24</v>
      </c>
      <c r="M75" s="68" t="s">
        <v>337</v>
      </c>
      <c r="N75" s="68"/>
      <c r="O75" s="9">
        <v>4</v>
      </c>
      <c r="P75" s="10">
        <f t="shared" si="5"/>
        <v>49</v>
      </c>
      <c r="Q75" s="25" t="s">
        <v>409</v>
      </c>
      <c r="R75" s="102"/>
    </row>
    <row r="76" spans="1:18" ht="15">
      <c r="A76" s="64"/>
      <c r="B76" s="3" t="s">
        <v>15</v>
      </c>
      <c r="C76" s="69" t="s">
        <v>310</v>
      </c>
      <c r="D76" s="69"/>
      <c r="E76" s="7">
        <v>10.47</v>
      </c>
      <c r="F76" s="9">
        <v>17</v>
      </c>
      <c r="G76" s="47" t="s">
        <v>316</v>
      </c>
      <c r="H76" s="4" t="s">
        <v>206</v>
      </c>
      <c r="I76" s="4" t="s">
        <v>324</v>
      </c>
      <c r="J76" s="9">
        <v>1</v>
      </c>
      <c r="K76" s="1" t="s">
        <v>330</v>
      </c>
      <c r="L76" s="9">
        <v>39</v>
      </c>
      <c r="M76" s="68" t="s">
        <v>338</v>
      </c>
      <c r="N76" s="68"/>
      <c r="O76" s="9">
        <v>3</v>
      </c>
      <c r="P76" s="32">
        <f t="shared" si="5"/>
        <v>60</v>
      </c>
      <c r="Q76" s="39" t="s">
        <v>414</v>
      </c>
      <c r="R76" s="102"/>
    </row>
    <row r="77" spans="1:18" ht="15">
      <c r="A77" s="64"/>
      <c r="B77" s="3" t="s">
        <v>16</v>
      </c>
      <c r="C77" s="69" t="s">
        <v>311</v>
      </c>
      <c r="D77" s="69"/>
      <c r="E77" s="7">
        <v>10.97</v>
      </c>
      <c r="F77" s="9">
        <v>10</v>
      </c>
      <c r="G77" s="47" t="s">
        <v>37</v>
      </c>
      <c r="H77" s="4" t="s">
        <v>320</v>
      </c>
      <c r="I77" s="4" t="s">
        <v>36</v>
      </c>
      <c r="J77" s="9">
        <v>0</v>
      </c>
      <c r="K77" s="1" t="s">
        <v>331</v>
      </c>
      <c r="L77" s="9">
        <v>34</v>
      </c>
      <c r="M77" s="68" t="s">
        <v>339</v>
      </c>
      <c r="N77" s="68"/>
      <c r="O77" s="9">
        <v>9</v>
      </c>
      <c r="P77" s="10">
        <f t="shared" si="5"/>
        <v>53</v>
      </c>
      <c r="Q77" s="39" t="s">
        <v>430</v>
      </c>
      <c r="R77" s="102"/>
    </row>
    <row r="78" spans="1:18" ht="15">
      <c r="A78" s="64"/>
      <c r="B78" s="30" t="s">
        <v>17</v>
      </c>
      <c r="C78" s="103" t="s">
        <v>312</v>
      </c>
      <c r="D78" s="104"/>
      <c r="E78" s="7">
        <v>9.91</v>
      </c>
      <c r="F78" s="9">
        <v>28</v>
      </c>
      <c r="G78" s="47" t="s">
        <v>289</v>
      </c>
      <c r="H78" s="4" t="s">
        <v>321</v>
      </c>
      <c r="I78" s="4" t="s">
        <v>325</v>
      </c>
      <c r="J78" s="9">
        <v>2</v>
      </c>
      <c r="K78" s="1" t="s">
        <v>332</v>
      </c>
      <c r="L78" s="9">
        <v>53</v>
      </c>
      <c r="M78" s="58" t="s">
        <v>340</v>
      </c>
      <c r="N78" s="59"/>
      <c r="O78" s="9">
        <v>9</v>
      </c>
      <c r="P78" s="32">
        <f t="shared" si="5"/>
        <v>92</v>
      </c>
      <c r="Q78" s="41" t="s">
        <v>428</v>
      </c>
      <c r="R78" s="102"/>
    </row>
    <row r="79" spans="1:18" ht="15">
      <c r="A79" s="64"/>
      <c r="B79" s="30" t="s">
        <v>305</v>
      </c>
      <c r="C79" s="103" t="s">
        <v>313</v>
      </c>
      <c r="D79" s="104"/>
      <c r="E79" s="7">
        <v>10.16</v>
      </c>
      <c r="F79" s="9">
        <v>23</v>
      </c>
      <c r="G79" s="4" t="s">
        <v>145</v>
      </c>
      <c r="H79" s="4" t="s">
        <v>233</v>
      </c>
      <c r="I79" s="47" t="s">
        <v>87</v>
      </c>
      <c r="J79" s="9">
        <v>13</v>
      </c>
      <c r="K79" s="1" t="s">
        <v>333</v>
      </c>
      <c r="L79" s="9">
        <v>37</v>
      </c>
      <c r="M79" s="58" t="s">
        <v>341</v>
      </c>
      <c r="N79" s="59"/>
      <c r="O79" s="9">
        <v>25</v>
      </c>
      <c r="P79" s="32">
        <f t="shared" si="5"/>
        <v>98</v>
      </c>
      <c r="Q79" s="41" t="s">
        <v>399</v>
      </c>
      <c r="R79" s="102"/>
    </row>
    <row r="80" spans="1:18" ht="15">
      <c r="A80" s="64"/>
      <c r="B80" s="70" t="s">
        <v>19</v>
      </c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1">
        <f>P72+P74+P76+P78+P79</f>
        <v>415</v>
      </c>
      <c r="Q80" s="72"/>
      <c r="R80" s="102"/>
    </row>
    <row r="81" spans="1:18" ht="15">
      <c r="A81" s="60" t="s">
        <v>132</v>
      </c>
      <c r="B81" s="3" t="s">
        <v>11</v>
      </c>
      <c r="C81" s="63" t="s">
        <v>133</v>
      </c>
      <c r="D81" s="63"/>
      <c r="E81" s="1">
        <v>10</v>
      </c>
      <c r="F81" s="9">
        <v>46</v>
      </c>
      <c r="G81" s="4" t="s">
        <v>139</v>
      </c>
      <c r="H81" s="4" t="s">
        <v>116</v>
      </c>
      <c r="I81" s="47" t="s">
        <v>143</v>
      </c>
      <c r="J81" s="9">
        <v>37</v>
      </c>
      <c r="K81" s="1" t="s">
        <v>146</v>
      </c>
      <c r="L81" s="9">
        <v>31</v>
      </c>
      <c r="M81" s="58" t="s">
        <v>152</v>
      </c>
      <c r="N81" s="59"/>
      <c r="O81" s="9">
        <v>18</v>
      </c>
      <c r="P81" s="32">
        <f>F81+J81+L81+O81</f>
        <v>132</v>
      </c>
      <c r="Q81" s="39" t="s">
        <v>396</v>
      </c>
      <c r="R81" s="73" t="s">
        <v>390</v>
      </c>
    </row>
    <row r="82" spans="1:18" ht="15" customHeight="1">
      <c r="A82" s="61"/>
      <c r="B82" s="3" t="s">
        <v>12</v>
      </c>
      <c r="C82" s="63" t="s">
        <v>134</v>
      </c>
      <c r="D82" s="63"/>
      <c r="E82" s="7">
        <v>10.13</v>
      </c>
      <c r="F82" s="9">
        <v>42</v>
      </c>
      <c r="G82" s="4" t="s">
        <v>140</v>
      </c>
      <c r="H82" s="4" t="s">
        <v>37</v>
      </c>
      <c r="I82" s="47" t="s">
        <v>144</v>
      </c>
      <c r="J82" s="9">
        <v>27</v>
      </c>
      <c r="K82" s="1" t="s">
        <v>147</v>
      </c>
      <c r="L82" s="9">
        <v>28</v>
      </c>
      <c r="M82" s="58" t="s">
        <v>153</v>
      </c>
      <c r="N82" s="59"/>
      <c r="O82" s="9">
        <v>19</v>
      </c>
      <c r="P82" s="32">
        <f aca="true" t="shared" si="6" ref="P82:P86">F82+J82+L82+O82</f>
        <v>116</v>
      </c>
      <c r="Q82" s="39" t="s">
        <v>423</v>
      </c>
      <c r="R82" s="74"/>
    </row>
    <row r="83" spans="1:18" ht="15" customHeight="1">
      <c r="A83" s="61"/>
      <c r="B83" s="3" t="s">
        <v>13</v>
      </c>
      <c r="C83" s="63" t="s">
        <v>135</v>
      </c>
      <c r="D83" s="63"/>
      <c r="E83" s="7">
        <v>10.34</v>
      </c>
      <c r="F83" s="9">
        <v>37</v>
      </c>
      <c r="G83" s="47" t="s">
        <v>141</v>
      </c>
      <c r="H83" s="4" t="s">
        <v>36</v>
      </c>
      <c r="I83" s="4" t="s">
        <v>36</v>
      </c>
      <c r="J83" s="9">
        <v>7</v>
      </c>
      <c r="K83" s="1" t="s">
        <v>148</v>
      </c>
      <c r="L83" s="9">
        <v>28</v>
      </c>
      <c r="M83" s="58" t="s">
        <v>154</v>
      </c>
      <c r="N83" s="59"/>
      <c r="O83" s="9">
        <v>40</v>
      </c>
      <c r="P83" s="32">
        <f t="shared" si="6"/>
        <v>112</v>
      </c>
      <c r="Q83" s="39" t="s">
        <v>403</v>
      </c>
      <c r="R83" s="74"/>
    </row>
    <row r="84" spans="1:18" ht="15" customHeight="1">
      <c r="A84" s="61"/>
      <c r="B84" s="3" t="s">
        <v>14</v>
      </c>
      <c r="C84" s="63" t="s">
        <v>136</v>
      </c>
      <c r="D84" s="63"/>
      <c r="E84" s="7">
        <v>10.16</v>
      </c>
      <c r="F84" s="9">
        <v>42</v>
      </c>
      <c r="G84" s="4" t="s">
        <v>78</v>
      </c>
      <c r="H84" s="4" t="s">
        <v>36</v>
      </c>
      <c r="I84" s="47" t="s">
        <v>108</v>
      </c>
      <c r="J84" s="9">
        <v>29</v>
      </c>
      <c r="K84" s="1" t="s">
        <v>149</v>
      </c>
      <c r="L84" s="9">
        <v>33</v>
      </c>
      <c r="M84" s="58" t="s">
        <v>155</v>
      </c>
      <c r="N84" s="59"/>
      <c r="O84" s="9">
        <v>17</v>
      </c>
      <c r="P84" s="32">
        <f t="shared" si="6"/>
        <v>121</v>
      </c>
      <c r="Q84" s="39" t="s">
        <v>400</v>
      </c>
      <c r="R84" s="74"/>
    </row>
    <row r="85" spans="1:18" ht="15" customHeight="1">
      <c r="A85" s="61"/>
      <c r="B85" s="3" t="s">
        <v>15</v>
      </c>
      <c r="C85" s="63" t="s">
        <v>137</v>
      </c>
      <c r="D85" s="63"/>
      <c r="E85" s="7">
        <v>9.85</v>
      </c>
      <c r="F85" s="9">
        <v>30</v>
      </c>
      <c r="G85" s="4" t="s">
        <v>36</v>
      </c>
      <c r="H85" s="4" t="s">
        <v>120</v>
      </c>
      <c r="I85" s="47" t="s">
        <v>145</v>
      </c>
      <c r="J85" s="9">
        <v>5</v>
      </c>
      <c r="K85" s="1" t="s">
        <v>150</v>
      </c>
      <c r="L85" s="9">
        <v>38</v>
      </c>
      <c r="M85" s="58" t="s">
        <v>156</v>
      </c>
      <c r="N85" s="59"/>
      <c r="O85" s="9">
        <v>18</v>
      </c>
      <c r="P85" s="32">
        <f t="shared" si="6"/>
        <v>91</v>
      </c>
      <c r="Q85" s="39" t="s">
        <v>402</v>
      </c>
      <c r="R85" s="74"/>
    </row>
    <row r="86" spans="1:18" ht="15" customHeight="1">
      <c r="A86" s="61"/>
      <c r="B86" s="3" t="s">
        <v>16</v>
      </c>
      <c r="C86" s="63" t="s">
        <v>138</v>
      </c>
      <c r="D86" s="63"/>
      <c r="E86" s="7">
        <v>9.75</v>
      </c>
      <c r="F86" s="9">
        <v>32</v>
      </c>
      <c r="G86" s="47" t="s">
        <v>142</v>
      </c>
      <c r="H86" s="4" t="s">
        <v>36</v>
      </c>
      <c r="I86" s="4" t="s">
        <v>36</v>
      </c>
      <c r="J86" s="9">
        <v>6</v>
      </c>
      <c r="K86" s="1" t="s">
        <v>151</v>
      </c>
      <c r="L86" s="9">
        <v>35</v>
      </c>
      <c r="M86" s="58" t="s">
        <v>157</v>
      </c>
      <c r="N86" s="59"/>
      <c r="O86" s="9">
        <v>11</v>
      </c>
      <c r="P86" s="10">
        <f t="shared" si="6"/>
        <v>84</v>
      </c>
      <c r="Q86" s="39" t="s">
        <v>404</v>
      </c>
      <c r="R86" s="74"/>
    </row>
    <row r="87" spans="1:18" ht="15" customHeight="1">
      <c r="A87" s="62"/>
      <c r="B87" s="65" t="s">
        <v>19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7"/>
      <c r="P87" s="71">
        <f>P81+P82+P83+P84+P85</f>
        <v>572</v>
      </c>
      <c r="Q87" s="72"/>
      <c r="R87" s="75"/>
    </row>
    <row r="88" spans="1:18" ht="15" customHeight="1">
      <c r="A88" s="54" t="s">
        <v>342</v>
      </c>
      <c r="B88" s="5" t="s">
        <v>11</v>
      </c>
      <c r="C88" s="63" t="s">
        <v>192</v>
      </c>
      <c r="D88" s="63"/>
      <c r="E88" s="1">
        <v>9.6</v>
      </c>
      <c r="F88" s="9">
        <v>56</v>
      </c>
      <c r="G88" s="4" t="s">
        <v>199</v>
      </c>
      <c r="H88" s="47" t="s">
        <v>118</v>
      </c>
      <c r="I88" s="4" t="s">
        <v>206</v>
      </c>
      <c r="J88" s="9">
        <v>32</v>
      </c>
      <c r="K88" s="1" t="s">
        <v>212</v>
      </c>
      <c r="L88" s="9">
        <v>36</v>
      </c>
      <c r="M88" s="58" t="s">
        <v>219</v>
      </c>
      <c r="N88" s="59"/>
      <c r="O88" s="9">
        <v>19</v>
      </c>
      <c r="P88" s="32">
        <f>F88+J88+L88+O88</f>
        <v>143</v>
      </c>
      <c r="Q88" s="39" t="s">
        <v>391</v>
      </c>
      <c r="R88" s="73" t="s">
        <v>17</v>
      </c>
    </row>
    <row r="89" spans="1:18" ht="15.75">
      <c r="A89" s="55"/>
      <c r="B89" s="5" t="s">
        <v>12</v>
      </c>
      <c r="C89" s="57" t="s">
        <v>193</v>
      </c>
      <c r="D89" s="57"/>
      <c r="E89" s="7">
        <v>8.34</v>
      </c>
      <c r="F89" s="9">
        <v>73</v>
      </c>
      <c r="G89" s="4" t="s">
        <v>200</v>
      </c>
      <c r="H89" s="47" t="s">
        <v>200</v>
      </c>
      <c r="I89" s="4" t="s">
        <v>207</v>
      </c>
      <c r="J89" s="9">
        <v>33</v>
      </c>
      <c r="K89" s="1" t="s">
        <v>213</v>
      </c>
      <c r="L89" s="9">
        <v>44</v>
      </c>
      <c r="M89" s="58" t="s">
        <v>220</v>
      </c>
      <c r="N89" s="59"/>
      <c r="O89" s="9">
        <v>49</v>
      </c>
      <c r="P89" s="32">
        <f aca="true" t="shared" si="7" ref="P89:P94">F89+J89+L89+O89</f>
        <v>199</v>
      </c>
      <c r="Q89" s="46" t="s">
        <v>11</v>
      </c>
      <c r="R89" s="74"/>
    </row>
    <row r="90" spans="1:18" ht="15.75">
      <c r="A90" s="55"/>
      <c r="B90" s="5" t="s">
        <v>13</v>
      </c>
      <c r="C90" s="63" t="s">
        <v>194</v>
      </c>
      <c r="D90" s="63"/>
      <c r="E90" s="1">
        <v>10</v>
      </c>
      <c r="F90" s="9">
        <v>26</v>
      </c>
      <c r="G90" s="4" t="s">
        <v>201</v>
      </c>
      <c r="H90" s="4" t="s">
        <v>36</v>
      </c>
      <c r="I90" s="47" t="s">
        <v>144</v>
      </c>
      <c r="J90" s="9">
        <v>0</v>
      </c>
      <c r="K90" s="1" t="s">
        <v>214</v>
      </c>
      <c r="L90" s="9">
        <v>39</v>
      </c>
      <c r="M90" s="58" t="s">
        <v>221</v>
      </c>
      <c r="N90" s="59"/>
      <c r="O90" s="9">
        <v>0</v>
      </c>
      <c r="P90" s="32">
        <f t="shared" si="7"/>
        <v>65</v>
      </c>
      <c r="Q90" s="39" t="s">
        <v>413</v>
      </c>
      <c r="R90" s="74"/>
    </row>
    <row r="91" spans="1:18" ht="15.75">
      <c r="A91" s="55"/>
      <c r="B91" s="5" t="s">
        <v>14</v>
      </c>
      <c r="C91" s="63" t="s">
        <v>195</v>
      </c>
      <c r="D91" s="63"/>
      <c r="E91" s="7">
        <v>9.09</v>
      </c>
      <c r="F91" s="9">
        <v>49</v>
      </c>
      <c r="G91" s="4" t="s">
        <v>120</v>
      </c>
      <c r="H91" s="4" t="s">
        <v>204</v>
      </c>
      <c r="I91" s="47" t="s">
        <v>208</v>
      </c>
      <c r="J91" s="9">
        <v>14</v>
      </c>
      <c r="K91" s="1" t="s">
        <v>215</v>
      </c>
      <c r="L91" s="9">
        <v>36</v>
      </c>
      <c r="M91" s="58" t="s">
        <v>222</v>
      </c>
      <c r="N91" s="59"/>
      <c r="O91" s="9">
        <v>19</v>
      </c>
      <c r="P91" s="32">
        <f t="shared" si="7"/>
        <v>118</v>
      </c>
      <c r="Q91" s="39" t="s">
        <v>391</v>
      </c>
      <c r="R91" s="74"/>
    </row>
    <row r="92" spans="1:18" ht="15">
      <c r="A92" s="55"/>
      <c r="B92" s="3" t="s">
        <v>15</v>
      </c>
      <c r="C92" s="63" t="s">
        <v>196</v>
      </c>
      <c r="D92" s="63"/>
      <c r="E92" s="7">
        <v>9.63</v>
      </c>
      <c r="F92" s="9">
        <v>35</v>
      </c>
      <c r="G92" s="4" t="s">
        <v>202</v>
      </c>
      <c r="H92" s="4" t="s">
        <v>37</v>
      </c>
      <c r="I92" s="47" t="s">
        <v>209</v>
      </c>
      <c r="J92" s="9">
        <v>12</v>
      </c>
      <c r="K92" s="1" t="s">
        <v>216</v>
      </c>
      <c r="L92" s="9">
        <v>34</v>
      </c>
      <c r="M92" s="58" t="s">
        <v>223</v>
      </c>
      <c r="N92" s="59"/>
      <c r="O92" s="9">
        <v>9</v>
      </c>
      <c r="P92" s="32">
        <f t="shared" si="7"/>
        <v>90</v>
      </c>
      <c r="Q92" s="39" t="s">
        <v>429</v>
      </c>
      <c r="R92" s="74"/>
    </row>
    <row r="93" spans="1:18" ht="15">
      <c r="A93" s="55"/>
      <c r="B93" s="30" t="s">
        <v>16</v>
      </c>
      <c r="C93" s="63" t="s">
        <v>197</v>
      </c>
      <c r="D93" s="63"/>
      <c r="E93" s="1">
        <v>10.66</v>
      </c>
      <c r="F93" s="9">
        <v>14</v>
      </c>
      <c r="G93" s="4" t="s">
        <v>203</v>
      </c>
      <c r="H93" s="4" t="s">
        <v>205</v>
      </c>
      <c r="I93" s="47" t="s">
        <v>210</v>
      </c>
      <c r="J93" s="9">
        <v>0</v>
      </c>
      <c r="K93" s="1" t="s">
        <v>217</v>
      </c>
      <c r="L93" s="9">
        <v>29</v>
      </c>
      <c r="M93" s="58" t="s">
        <v>224</v>
      </c>
      <c r="N93" s="59"/>
      <c r="O93" s="9">
        <v>0</v>
      </c>
      <c r="P93" s="10">
        <f t="shared" si="7"/>
        <v>43</v>
      </c>
      <c r="Q93" s="40" t="s">
        <v>410</v>
      </c>
      <c r="R93" s="74"/>
    </row>
    <row r="94" spans="1:18" ht="15">
      <c r="A94" s="55"/>
      <c r="B94" s="30" t="s">
        <v>17</v>
      </c>
      <c r="C94" s="63" t="s">
        <v>198</v>
      </c>
      <c r="D94" s="63"/>
      <c r="E94" s="7">
        <v>10.35</v>
      </c>
      <c r="F94" s="9">
        <v>20</v>
      </c>
      <c r="G94" s="47" t="s">
        <v>140</v>
      </c>
      <c r="H94" s="4" t="s">
        <v>173</v>
      </c>
      <c r="I94" s="4" t="s">
        <v>211</v>
      </c>
      <c r="J94" s="9">
        <v>0</v>
      </c>
      <c r="K94" s="1" t="s">
        <v>218</v>
      </c>
      <c r="L94" s="9">
        <v>38</v>
      </c>
      <c r="M94" s="58" t="s">
        <v>225</v>
      </c>
      <c r="N94" s="59"/>
      <c r="O94" s="9">
        <v>1</v>
      </c>
      <c r="P94" s="10">
        <f t="shared" si="7"/>
        <v>59</v>
      </c>
      <c r="Q94" s="40" t="s">
        <v>415</v>
      </c>
      <c r="R94" s="74"/>
    </row>
    <row r="95" spans="1:18" ht="15">
      <c r="A95" s="56"/>
      <c r="B95" s="65" t="s">
        <v>19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7"/>
      <c r="P95" s="71">
        <f>P89+P90+P91+P92+P88</f>
        <v>615</v>
      </c>
      <c r="Q95" s="72"/>
      <c r="R95" s="75"/>
    </row>
    <row r="96" ht="15">
      <c r="A96" t="s">
        <v>432</v>
      </c>
    </row>
    <row r="97" ht="15">
      <c r="A97" s="53" t="s">
        <v>433</v>
      </c>
    </row>
    <row r="98" ht="15">
      <c r="A98" t="s">
        <v>435</v>
      </c>
    </row>
    <row r="99" ht="15">
      <c r="A99" t="s">
        <v>436</v>
      </c>
    </row>
    <row r="100" ht="15">
      <c r="A100" t="s">
        <v>437</v>
      </c>
    </row>
    <row r="101" ht="15">
      <c r="A101" s="53" t="s">
        <v>434</v>
      </c>
    </row>
    <row r="102" ht="15">
      <c r="A102" t="s">
        <v>438</v>
      </c>
    </row>
    <row r="103" ht="15">
      <c r="A103" t="s">
        <v>439</v>
      </c>
    </row>
    <row r="104" ht="15">
      <c r="A104" t="s">
        <v>440</v>
      </c>
    </row>
    <row r="106" ht="15">
      <c r="A106" t="s">
        <v>441</v>
      </c>
    </row>
  </sheetData>
  <sheetProtection formatColumns="0" selectLockedCells="1" selectUnlockedCells="1"/>
  <mergeCells count="214">
    <mergeCell ref="R7:R13"/>
    <mergeCell ref="M8:N8"/>
    <mergeCell ref="C9:D9"/>
    <mergeCell ref="M9:N9"/>
    <mergeCell ref="C10:D10"/>
    <mergeCell ref="M10:N10"/>
    <mergeCell ref="M11:N11"/>
    <mergeCell ref="C12:D12"/>
    <mergeCell ref="M12:N12"/>
    <mergeCell ref="P13:Q13"/>
    <mergeCell ref="A7:A13"/>
    <mergeCell ref="C7:D7"/>
    <mergeCell ref="M7:N7"/>
    <mergeCell ref="C17:D17"/>
    <mergeCell ref="M17:N17"/>
    <mergeCell ref="C18:D18"/>
    <mergeCell ref="M18:N18"/>
    <mergeCell ref="B13:O13"/>
    <mergeCell ref="A14:A19"/>
    <mergeCell ref="C14:D14"/>
    <mergeCell ref="M14:N14"/>
    <mergeCell ref="C15:D15"/>
    <mergeCell ref="M15:N15"/>
    <mergeCell ref="C16:D16"/>
    <mergeCell ref="M16:N16"/>
    <mergeCell ref="B19:O19"/>
    <mergeCell ref="C8:D8"/>
    <mergeCell ref="C11:D11"/>
    <mergeCell ref="R20:R27"/>
    <mergeCell ref="C21:D21"/>
    <mergeCell ref="M21:N21"/>
    <mergeCell ref="C22:D22"/>
    <mergeCell ref="M22:N22"/>
    <mergeCell ref="R14:R19"/>
    <mergeCell ref="C23:D23"/>
    <mergeCell ref="M23:N23"/>
    <mergeCell ref="C24:D24"/>
    <mergeCell ref="M24:N24"/>
    <mergeCell ref="C25:D25"/>
    <mergeCell ref="M25:N25"/>
    <mergeCell ref="B27:O27"/>
    <mergeCell ref="A28:A35"/>
    <mergeCell ref="C28:D28"/>
    <mergeCell ref="M28:N28"/>
    <mergeCell ref="A36:A42"/>
    <mergeCell ref="C36:D36"/>
    <mergeCell ref="M36:N36"/>
    <mergeCell ref="P27:Q27"/>
    <mergeCell ref="P19:Q19"/>
    <mergeCell ref="A20:A27"/>
    <mergeCell ref="C20:D20"/>
    <mergeCell ref="M20:N20"/>
    <mergeCell ref="M41:N41"/>
    <mergeCell ref="B42:O42"/>
    <mergeCell ref="P42:Q42"/>
    <mergeCell ref="C26:D26"/>
    <mergeCell ref="M26:N26"/>
    <mergeCell ref="R28:R35"/>
    <mergeCell ref="C29:D29"/>
    <mergeCell ref="M29:N29"/>
    <mergeCell ref="C30:D30"/>
    <mergeCell ref="M30:N30"/>
    <mergeCell ref="B35:O35"/>
    <mergeCell ref="P35:Q35"/>
    <mergeCell ref="C31:D31"/>
    <mergeCell ref="M31:N31"/>
    <mergeCell ref="C32:D32"/>
    <mergeCell ref="C33:D33"/>
    <mergeCell ref="C34:D34"/>
    <mergeCell ref="M32:N32"/>
    <mergeCell ref="M33:N33"/>
    <mergeCell ref="M34:N34"/>
    <mergeCell ref="R43:R50"/>
    <mergeCell ref="C44:D44"/>
    <mergeCell ref="M44:N44"/>
    <mergeCell ref="C45:D45"/>
    <mergeCell ref="M45:N45"/>
    <mergeCell ref="C46:D46"/>
    <mergeCell ref="M46:N46"/>
    <mergeCell ref="R36:R42"/>
    <mergeCell ref="C37:D37"/>
    <mergeCell ref="M37:N37"/>
    <mergeCell ref="C39:D39"/>
    <mergeCell ref="M38:N38"/>
    <mergeCell ref="C40:D40"/>
    <mergeCell ref="M39:N39"/>
    <mergeCell ref="C41:D41"/>
    <mergeCell ref="M40:N40"/>
    <mergeCell ref="M62:N62"/>
    <mergeCell ref="C63:D63"/>
    <mergeCell ref="M63:N63"/>
    <mergeCell ref="B64:O64"/>
    <mergeCell ref="C47:D47"/>
    <mergeCell ref="M47:N47"/>
    <mergeCell ref="B50:O50"/>
    <mergeCell ref="P50:Q50"/>
    <mergeCell ref="C49:D49"/>
    <mergeCell ref="M48:N48"/>
    <mergeCell ref="M49:N49"/>
    <mergeCell ref="C78:D78"/>
    <mergeCell ref="C79:D79"/>
    <mergeCell ref="M78:N78"/>
    <mergeCell ref="M79:N79"/>
    <mergeCell ref="C69:D69"/>
    <mergeCell ref="M69:N69"/>
    <mergeCell ref="C70:D70"/>
    <mergeCell ref="M70:N70"/>
    <mergeCell ref="R51:R57"/>
    <mergeCell ref="C52:D52"/>
    <mergeCell ref="M52:N52"/>
    <mergeCell ref="C53:D53"/>
    <mergeCell ref="M53:N53"/>
    <mergeCell ref="C54:D54"/>
    <mergeCell ref="M54:N54"/>
    <mergeCell ref="C55:D55"/>
    <mergeCell ref="M55:N55"/>
    <mergeCell ref="C56:D56"/>
    <mergeCell ref="C51:D51"/>
    <mergeCell ref="M51:N51"/>
    <mergeCell ref="M56:N56"/>
    <mergeCell ref="B57:O57"/>
    <mergeCell ref="P57:Q57"/>
    <mergeCell ref="C62:D62"/>
    <mergeCell ref="M73:N73"/>
    <mergeCell ref="C74:D74"/>
    <mergeCell ref="M74:N74"/>
    <mergeCell ref="C75:D75"/>
    <mergeCell ref="M75:N75"/>
    <mergeCell ref="R65:R71"/>
    <mergeCell ref="C66:D66"/>
    <mergeCell ref="M66:N66"/>
    <mergeCell ref="C67:D67"/>
    <mergeCell ref="P71:Q71"/>
    <mergeCell ref="P87:Q87"/>
    <mergeCell ref="A1:R1"/>
    <mergeCell ref="A2:R2"/>
    <mergeCell ref="A3:R3"/>
    <mergeCell ref="A4:R4"/>
    <mergeCell ref="A5:A6"/>
    <mergeCell ref="B5:B6"/>
    <mergeCell ref="C5:D6"/>
    <mergeCell ref="E5:F5"/>
    <mergeCell ref="G5:J5"/>
    <mergeCell ref="K5:L5"/>
    <mergeCell ref="M5:O5"/>
    <mergeCell ref="P5:R5"/>
    <mergeCell ref="M6:N6"/>
    <mergeCell ref="P64:Q64"/>
    <mergeCell ref="R58:R64"/>
    <mergeCell ref="C59:D59"/>
    <mergeCell ref="M59:N59"/>
    <mergeCell ref="C60:D60"/>
    <mergeCell ref="M60:N60"/>
    <mergeCell ref="C61:D61"/>
    <mergeCell ref="M61:N61"/>
    <mergeCell ref="R72:R80"/>
    <mergeCell ref="C73:D73"/>
    <mergeCell ref="C83:D83"/>
    <mergeCell ref="M83:N83"/>
    <mergeCell ref="C84:D84"/>
    <mergeCell ref="M84:N84"/>
    <mergeCell ref="C85:D85"/>
    <mergeCell ref="M85:N85"/>
    <mergeCell ref="C86:D86"/>
    <mergeCell ref="M86:N86"/>
    <mergeCell ref="B87:O87"/>
    <mergeCell ref="C76:D76"/>
    <mergeCell ref="M76:N76"/>
    <mergeCell ref="C77:D77"/>
    <mergeCell ref="M77:N77"/>
    <mergeCell ref="B80:O80"/>
    <mergeCell ref="P80:Q80"/>
    <mergeCell ref="R88:R95"/>
    <mergeCell ref="C89:D89"/>
    <mergeCell ref="M89:N89"/>
    <mergeCell ref="C90:D90"/>
    <mergeCell ref="M90:N90"/>
    <mergeCell ref="C91:D91"/>
    <mergeCell ref="M91:N91"/>
    <mergeCell ref="C92:D92"/>
    <mergeCell ref="M92:N92"/>
    <mergeCell ref="C93:D93"/>
    <mergeCell ref="M93:N93"/>
    <mergeCell ref="C94:D94"/>
    <mergeCell ref="M94:N94"/>
    <mergeCell ref="B95:O95"/>
    <mergeCell ref="P95:Q95"/>
    <mergeCell ref="R81:R87"/>
    <mergeCell ref="C82:D82"/>
    <mergeCell ref="M82:N82"/>
    <mergeCell ref="A58:A64"/>
    <mergeCell ref="C58:D58"/>
    <mergeCell ref="M58:N58"/>
    <mergeCell ref="A51:A57"/>
    <mergeCell ref="A43:A50"/>
    <mergeCell ref="C43:D43"/>
    <mergeCell ref="M43:N43"/>
    <mergeCell ref="C48:D48"/>
    <mergeCell ref="A88:A95"/>
    <mergeCell ref="C88:D88"/>
    <mergeCell ref="M88:N88"/>
    <mergeCell ref="A81:A87"/>
    <mergeCell ref="C81:D81"/>
    <mergeCell ref="M81:N81"/>
    <mergeCell ref="A72:A80"/>
    <mergeCell ref="A65:A71"/>
    <mergeCell ref="C65:D65"/>
    <mergeCell ref="M65:N65"/>
    <mergeCell ref="B71:O71"/>
    <mergeCell ref="C72:D72"/>
    <mergeCell ref="M72:N72"/>
    <mergeCell ref="M67:N67"/>
    <mergeCell ref="C68:D68"/>
    <mergeCell ref="M68:N68"/>
  </mergeCells>
  <printOptions/>
  <pageMargins left="0.5118110236220472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 topLeftCell="A1">
      <selection activeCell="O15" sqref="O15"/>
    </sheetView>
  </sheetViews>
  <sheetFormatPr defaultColWidth="9.140625" defaultRowHeight="15"/>
  <cols>
    <col min="1" max="1" width="2.7109375" style="0" customWidth="1"/>
    <col min="2" max="2" width="23.57421875" style="0" customWidth="1"/>
    <col min="4" max="4" width="9.140625" style="36" customWidth="1"/>
    <col min="5" max="5" width="23.8515625" style="0" customWidth="1"/>
    <col min="7" max="7" width="9.140625" style="36" customWidth="1"/>
  </cols>
  <sheetData>
    <row r="1" spans="1:18" ht="23.25">
      <c r="A1" s="118" t="s">
        <v>27</v>
      </c>
      <c r="B1" s="118"/>
      <c r="C1" s="118"/>
      <c r="D1" s="118"/>
      <c r="E1" s="118"/>
      <c r="F1" s="118"/>
      <c r="G1" s="118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8.75">
      <c r="A2" s="118" t="s">
        <v>18</v>
      </c>
      <c r="B2" s="118"/>
      <c r="C2" s="118"/>
      <c r="D2" s="118"/>
      <c r="E2" s="118"/>
      <c r="F2" s="118"/>
      <c r="G2" s="118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5.75">
      <c r="A3" s="78" t="s">
        <v>33</v>
      </c>
      <c r="B3" s="78"/>
      <c r="C3" s="78"/>
      <c r="D3" s="78"/>
      <c r="E3" s="78"/>
      <c r="F3" s="78"/>
      <c r="G3" s="78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8.75">
      <c r="A4" s="119" t="s">
        <v>431</v>
      </c>
      <c r="B4" s="119"/>
      <c r="C4" s="119"/>
      <c r="D4" s="119"/>
      <c r="E4" s="119"/>
      <c r="F4" s="119"/>
      <c r="G4" s="119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6" spans="2:7" ht="15">
      <c r="B6" s="20" t="s">
        <v>32</v>
      </c>
      <c r="C6" s="20" t="s">
        <v>9</v>
      </c>
      <c r="D6" s="33" t="s">
        <v>10</v>
      </c>
      <c r="E6" s="20" t="s">
        <v>32</v>
      </c>
      <c r="F6" s="20" t="s">
        <v>9</v>
      </c>
      <c r="G6" s="33" t="s">
        <v>10</v>
      </c>
    </row>
    <row r="7" spans="2:7" ht="15">
      <c r="B7" s="12" t="s">
        <v>258</v>
      </c>
      <c r="C7" s="6">
        <v>202</v>
      </c>
      <c r="D7" s="34" t="s">
        <v>11</v>
      </c>
      <c r="E7" s="2" t="s">
        <v>193</v>
      </c>
      <c r="F7" s="3">
        <v>199</v>
      </c>
      <c r="G7" s="34" t="s">
        <v>11</v>
      </c>
    </row>
    <row r="8" spans="2:7" ht="15">
      <c r="B8" s="12" t="s">
        <v>72</v>
      </c>
      <c r="C8" s="6">
        <v>182</v>
      </c>
      <c r="D8" s="34" t="s">
        <v>12</v>
      </c>
      <c r="E8" s="27" t="s">
        <v>46</v>
      </c>
      <c r="F8" s="3">
        <v>182</v>
      </c>
      <c r="G8" s="34" t="s">
        <v>12</v>
      </c>
    </row>
    <row r="9" spans="2:7" ht="15">
      <c r="B9" s="12" t="s">
        <v>35</v>
      </c>
      <c r="C9" s="6">
        <v>178</v>
      </c>
      <c r="D9" s="34" t="s">
        <v>13</v>
      </c>
      <c r="E9" s="12" t="s">
        <v>75</v>
      </c>
      <c r="F9" s="3">
        <v>180</v>
      </c>
      <c r="G9" s="34" t="s">
        <v>13</v>
      </c>
    </row>
    <row r="10" spans="2:7" ht="15">
      <c r="B10" s="12" t="s">
        <v>376</v>
      </c>
      <c r="C10" s="6">
        <v>163</v>
      </c>
      <c r="D10" s="34" t="s">
        <v>14</v>
      </c>
      <c r="E10" s="28" t="s">
        <v>348</v>
      </c>
      <c r="F10" s="3">
        <v>172</v>
      </c>
      <c r="G10" s="34" t="s">
        <v>14</v>
      </c>
    </row>
    <row r="11" spans="2:7" ht="15">
      <c r="B11" s="12" t="s">
        <v>70</v>
      </c>
      <c r="C11" s="6">
        <v>162</v>
      </c>
      <c r="D11" s="34" t="s">
        <v>15</v>
      </c>
      <c r="E11" s="12" t="s">
        <v>261</v>
      </c>
      <c r="F11" s="3">
        <v>168</v>
      </c>
      <c r="G11" s="34" t="s">
        <v>15</v>
      </c>
    </row>
    <row r="12" spans="2:7" ht="15">
      <c r="B12" s="12" t="s">
        <v>102</v>
      </c>
      <c r="C12" s="6">
        <v>160</v>
      </c>
      <c r="D12" s="34" t="s">
        <v>16</v>
      </c>
      <c r="E12" s="12" t="s">
        <v>230</v>
      </c>
      <c r="F12" s="3">
        <v>164</v>
      </c>
      <c r="G12" s="34" t="s">
        <v>16</v>
      </c>
    </row>
    <row r="13" spans="2:7" ht="15">
      <c r="B13" s="12" t="s">
        <v>346</v>
      </c>
      <c r="C13" s="6">
        <v>157</v>
      </c>
      <c r="D13" s="34" t="s">
        <v>422</v>
      </c>
      <c r="E13" s="28" t="s">
        <v>226</v>
      </c>
      <c r="F13" s="3">
        <v>153</v>
      </c>
      <c r="G13" s="34" t="s">
        <v>17</v>
      </c>
    </row>
    <row r="14" spans="2:7" ht="15">
      <c r="B14" s="21" t="s">
        <v>281</v>
      </c>
      <c r="C14" s="6">
        <v>157</v>
      </c>
      <c r="D14" s="34" t="s">
        <v>422</v>
      </c>
      <c r="E14" s="28" t="s">
        <v>228</v>
      </c>
      <c r="F14" s="3">
        <v>131</v>
      </c>
      <c r="G14" s="34" t="s">
        <v>305</v>
      </c>
    </row>
    <row r="15" spans="2:7" ht="15">
      <c r="B15" s="12" t="s">
        <v>344</v>
      </c>
      <c r="C15" s="6">
        <v>155</v>
      </c>
      <c r="D15" s="34" t="s">
        <v>390</v>
      </c>
      <c r="E15" s="13" t="s">
        <v>262</v>
      </c>
      <c r="F15" s="3">
        <v>127</v>
      </c>
      <c r="G15" s="34" t="s">
        <v>390</v>
      </c>
    </row>
    <row r="16" spans="2:7" ht="15">
      <c r="B16" s="12" t="s">
        <v>158</v>
      </c>
      <c r="C16" s="6">
        <v>151</v>
      </c>
      <c r="D16" s="34" t="s">
        <v>392</v>
      </c>
      <c r="E16" s="28" t="s">
        <v>285</v>
      </c>
      <c r="F16" s="3">
        <v>122</v>
      </c>
      <c r="G16" s="34" t="s">
        <v>392</v>
      </c>
    </row>
    <row r="17" spans="2:7" ht="15">
      <c r="B17" s="12" t="s">
        <v>375</v>
      </c>
      <c r="C17" s="6">
        <v>145</v>
      </c>
      <c r="D17" s="34" t="s">
        <v>393</v>
      </c>
      <c r="E17" s="12" t="s">
        <v>73</v>
      </c>
      <c r="F17" s="3">
        <v>120</v>
      </c>
      <c r="G17" s="34" t="s">
        <v>393</v>
      </c>
    </row>
    <row r="18" spans="2:7" ht="15">
      <c r="B18" s="2" t="s">
        <v>192</v>
      </c>
      <c r="C18" s="3">
        <v>143</v>
      </c>
      <c r="D18" s="34" t="s">
        <v>391</v>
      </c>
      <c r="E18" s="2" t="s">
        <v>195</v>
      </c>
      <c r="F18" s="3">
        <v>118</v>
      </c>
      <c r="G18" s="34" t="s">
        <v>391</v>
      </c>
    </row>
    <row r="19" spans="2:7" ht="15">
      <c r="B19" s="12" t="s">
        <v>347</v>
      </c>
      <c r="C19" s="6">
        <v>142</v>
      </c>
      <c r="D19" s="34" t="s">
        <v>394</v>
      </c>
      <c r="E19" s="12" t="s">
        <v>377</v>
      </c>
      <c r="F19" s="3">
        <v>112</v>
      </c>
      <c r="G19" s="34" t="s">
        <v>394</v>
      </c>
    </row>
    <row r="20" spans="2:7" ht="15">
      <c r="B20" s="12" t="s">
        <v>374</v>
      </c>
      <c r="C20" s="6">
        <v>141</v>
      </c>
      <c r="D20" s="34" t="s">
        <v>395</v>
      </c>
      <c r="E20" s="12" t="s">
        <v>263</v>
      </c>
      <c r="F20" s="3">
        <v>111</v>
      </c>
      <c r="G20" s="34" t="s">
        <v>395</v>
      </c>
    </row>
    <row r="21" spans="2:7" ht="15">
      <c r="B21" s="2" t="s">
        <v>133</v>
      </c>
      <c r="C21" s="3">
        <v>132</v>
      </c>
      <c r="D21" s="34" t="s">
        <v>396</v>
      </c>
      <c r="E21" s="27" t="s">
        <v>104</v>
      </c>
      <c r="F21" s="3">
        <v>109</v>
      </c>
      <c r="G21" s="34" t="s">
        <v>424</v>
      </c>
    </row>
    <row r="22" spans="2:7" ht="15">
      <c r="B22" s="12" t="s">
        <v>103</v>
      </c>
      <c r="C22" s="6">
        <v>130</v>
      </c>
      <c r="D22" s="34" t="s">
        <v>397</v>
      </c>
      <c r="E22" s="12" t="s">
        <v>229</v>
      </c>
      <c r="F22" s="3">
        <v>109</v>
      </c>
      <c r="G22" s="34" t="s">
        <v>424</v>
      </c>
    </row>
    <row r="23" spans="2:7" ht="15">
      <c r="B23" s="12" t="s">
        <v>71</v>
      </c>
      <c r="C23" s="6">
        <v>127</v>
      </c>
      <c r="D23" s="34" t="s">
        <v>421</v>
      </c>
      <c r="E23" s="12" t="s">
        <v>227</v>
      </c>
      <c r="F23" s="3">
        <v>106</v>
      </c>
      <c r="G23" s="34" t="s">
        <v>398</v>
      </c>
    </row>
    <row r="24" spans="2:7" ht="15">
      <c r="B24" s="12" t="s">
        <v>345</v>
      </c>
      <c r="C24" s="6">
        <v>127</v>
      </c>
      <c r="D24" s="34" t="s">
        <v>421</v>
      </c>
      <c r="E24" s="2" t="s">
        <v>313</v>
      </c>
      <c r="F24" s="3">
        <v>98</v>
      </c>
      <c r="G24" s="34" t="s">
        <v>399</v>
      </c>
    </row>
    <row r="25" spans="2:7" ht="15">
      <c r="B25" s="2" t="s">
        <v>136</v>
      </c>
      <c r="C25" s="3">
        <v>121</v>
      </c>
      <c r="D25" s="34" t="s">
        <v>400</v>
      </c>
      <c r="E25" s="28" t="s">
        <v>74</v>
      </c>
      <c r="F25" s="3">
        <v>94</v>
      </c>
      <c r="G25" s="34" t="s">
        <v>400</v>
      </c>
    </row>
    <row r="26" spans="2:7" ht="15">
      <c r="B26" s="12" t="s">
        <v>373</v>
      </c>
      <c r="C26" s="6">
        <v>119</v>
      </c>
      <c r="D26" s="34" t="s">
        <v>401</v>
      </c>
      <c r="E26" s="27" t="s">
        <v>312</v>
      </c>
      <c r="F26" s="3">
        <v>92</v>
      </c>
      <c r="G26" s="34" t="s">
        <v>428</v>
      </c>
    </row>
    <row r="27" spans="2:7" ht="15">
      <c r="B27" s="12" t="s">
        <v>107</v>
      </c>
      <c r="C27" s="6">
        <v>116</v>
      </c>
      <c r="D27" s="34" t="s">
        <v>423</v>
      </c>
      <c r="E27" s="43" t="s">
        <v>164</v>
      </c>
      <c r="F27" s="3">
        <v>92</v>
      </c>
      <c r="G27" s="34" t="s">
        <v>428</v>
      </c>
    </row>
    <row r="28" spans="2:7" ht="15">
      <c r="B28" s="2" t="s">
        <v>134</v>
      </c>
      <c r="C28" s="3">
        <v>116</v>
      </c>
      <c r="D28" s="34" t="s">
        <v>423</v>
      </c>
      <c r="E28" s="2" t="s">
        <v>137</v>
      </c>
      <c r="F28" s="3">
        <v>91</v>
      </c>
      <c r="G28" s="34" t="s">
        <v>402</v>
      </c>
    </row>
    <row r="29" spans="2:7" ht="15">
      <c r="B29" s="12" t="s">
        <v>259</v>
      </c>
      <c r="C29" s="6">
        <v>114</v>
      </c>
      <c r="D29" s="34" t="s">
        <v>405</v>
      </c>
      <c r="E29" s="42" t="s">
        <v>105</v>
      </c>
      <c r="F29" s="3">
        <v>90</v>
      </c>
      <c r="G29" s="34" t="s">
        <v>429</v>
      </c>
    </row>
    <row r="30" spans="2:7" ht="15">
      <c r="B30" s="2" t="s">
        <v>135</v>
      </c>
      <c r="C30" s="3">
        <v>112</v>
      </c>
      <c r="D30" s="34" t="s">
        <v>403</v>
      </c>
      <c r="E30" s="2" t="s">
        <v>196</v>
      </c>
      <c r="F30" s="3">
        <v>90</v>
      </c>
      <c r="G30" s="34" t="s">
        <v>429</v>
      </c>
    </row>
    <row r="31" spans="2:7" ht="15">
      <c r="B31" s="27" t="s">
        <v>282</v>
      </c>
      <c r="C31" s="6">
        <v>111</v>
      </c>
      <c r="D31" s="34" t="s">
        <v>404</v>
      </c>
      <c r="E31" s="2" t="s">
        <v>138</v>
      </c>
      <c r="F31" s="3">
        <v>84</v>
      </c>
      <c r="G31" s="34" t="s">
        <v>404</v>
      </c>
    </row>
    <row r="32" spans="2:7" ht="15">
      <c r="B32" s="2" t="s">
        <v>308</v>
      </c>
      <c r="C32" s="3">
        <v>105</v>
      </c>
      <c r="D32" s="34" t="s">
        <v>406</v>
      </c>
      <c r="E32" s="28" t="s">
        <v>349</v>
      </c>
      <c r="F32" s="3">
        <v>76</v>
      </c>
      <c r="G32" s="34" t="s">
        <v>406</v>
      </c>
    </row>
    <row r="33" spans="2:7" ht="15">
      <c r="B33" s="21" t="s">
        <v>260</v>
      </c>
      <c r="C33" s="6">
        <v>103</v>
      </c>
      <c r="D33" s="34" t="s">
        <v>407</v>
      </c>
      <c r="E33" s="27" t="s">
        <v>45</v>
      </c>
      <c r="F33" s="3">
        <v>74</v>
      </c>
      <c r="G33" s="34" t="s">
        <v>407</v>
      </c>
    </row>
    <row r="34" spans="2:7" ht="15">
      <c r="B34" s="28" t="s">
        <v>343</v>
      </c>
      <c r="C34" s="6">
        <v>100</v>
      </c>
      <c r="D34" s="34" t="s">
        <v>411</v>
      </c>
      <c r="E34" s="28" t="s">
        <v>106</v>
      </c>
      <c r="F34" s="3">
        <v>73</v>
      </c>
      <c r="G34" s="34" t="s">
        <v>411</v>
      </c>
    </row>
    <row r="35" spans="2:7" ht="15">
      <c r="B35" s="12" t="s">
        <v>43</v>
      </c>
      <c r="C35" s="6">
        <v>98</v>
      </c>
      <c r="D35" s="34" t="s">
        <v>412</v>
      </c>
      <c r="E35" s="28" t="s">
        <v>163</v>
      </c>
      <c r="F35" s="3">
        <v>69</v>
      </c>
      <c r="G35" s="34" t="s">
        <v>412</v>
      </c>
    </row>
    <row r="36" spans="2:7" ht="15">
      <c r="B36" s="28" t="s">
        <v>159</v>
      </c>
      <c r="C36" s="29">
        <v>93</v>
      </c>
      <c r="D36" s="34" t="s">
        <v>413</v>
      </c>
      <c r="E36" s="2" t="s">
        <v>194</v>
      </c>
      <c r="F36" s="3">
        <v>65</v>
      </c>
      <c r="G36" s="34" t="s">
        <v>413</v>
      </c>
    </row>
    <row r="37" spans="2:7" ht="15">
      <c r="B37" s="28" t="s">
        <v>284</v>
      </c>
      <c r="C37" s="29">
        <v>90</v>
      </c>
      <c r="D37" s="34" t="s">
        <v>414</v>
      </c>
      <c r="E37" s="27" t="s">
        <v>310</v>
      </c>
      <c r="F37" s="3">
        <v>60</v>
      </c>
      <c r="G37" s="34" t="s">
        <v>414</v>
      </c>
    </row>
    <row r="38" spans="2:7" ht="15">
      <c r="B38" s="28" t="s">
        <v>42</v>
      </c>
      <c r="C38" s="29">
        <v>86</v>
      </c>
      <c r="D38" s="34" t="s">
        <v>415</v>
      </c>
      <c r="E38" s="2" t="s">
        <v>198</v>
      </c>
      <c r="F38" s="3">
        <v>59</v>
      </c>
      <c r="G38" s="34" t="s">
        <v>415</v>
      </c>
    </row>
    <row r="39" spans="2:7" ht="15">
      <c r="B39" s="28" t="s">
        <v>41</v>
      </c>
      <c r="C39" s="29">
        <v>76</v>
      </c>
      <c r="D39" s="34" t="s">
        <v>416</v>
      </c>
      <c r="E39" s="28" t="s">
        <v>160</v>
      </c>
      <c r="F39" s="3">
        <v>55</v>
      </c>
      <c r="G39" s="34" t="s">
        <v>425</v>
      </c>
    </row>
    <row r="40" spans="2:7" ht="15">
      <c r="B40" s="28" t="s">
        <v>44</v>
      </c>
      <c r="C40" s="29">
        <v>75</v>
      </c>
      <c r="D40" s="34" t="s">
        <v>417</v>
      </c>
      <c r="E40" s="28" t="s">
        <v>161</v>
      </c>
      <c r="F40" s="3">
        <v>55</v>
      </c>
      <c r="G40" s="34" t="s">
        <v>425</v>
      </c>
    </row>
    <row r="41" spans="2:7" ht="15">
      <c r="B41" s="21" t="s">
        <v>283</v>
      </c>
      <c r="C41" s="29">
        <v>65</v>
      </c>
      <c r="D41" s="34" t="s">
        <v>418</v>
      </c>
      <c r="E41" s="28" t="s">
        <v>231</v>
      </c>
      <c r="F41" s="3">
        <v>53</v>
      </c>
      <c r="G41" s="34" t="s">
        <v>426</v>
      </c>
    </row>
    <row r="42" spans="2:7" ht="15">
      <c r="B42" s="2" t="s">
        <v>306</v>
      </c>
      <c r="C42" s="3">
        <v>60</v>
      </c>
      <c r="D42" s="34" t="s">
        <v>419</v>
      </c>
      <c r="E42" s="27" t="s">
        <v>311</v>
      </c>
      <c r="F42" s="3">
        <v>53</v>
      </c>
      <c r="G42" s="34" t="s">
        <v>426</v>
      </c>
    </row>
    <row r="43" spans="2:7" ht="15">
      <c r="B43" s="2" t="s">
        <v>307</v>
      </c>
      <c r="C43" s="3">
        <v>44</v>
      </c>
      <c r="D43" s="34" t="s">
        <v>420</v>
      </c>
      <c r="E43" s="28" t="s">
        <v>286</v>
      </c>
      <c r="F43" s="3">
        <v>51</v>
      </c>
      <c r="G43" s="34" t="s">
        <v>420</v>
      </c>
    </row>
    <row r="44" spans="2:7" ht="15">
      <c r="B44" s="2"/>
      <c r="C44" s="3"/>
      <c r="D44" s="35"/>
      <c r="E44" s="28" t="s">
        <v>162</v>
      </c>
      <c r="F44" s="3">
        <v>50</v>
      </c>
      <c r="G44" s="34" t="s">
        <v>408</v>
      </c>
    </row>
    <row r="45" spans="2:7" ht="15">
      <c r="B45" s="2"/>
      <c r="C45" s="3"/>
      <c r="D45" s="35"/>
      <c r="E45" s="28" t="s">
        <v>309</v>
      </c>
      <c r="F45" s="3">
        <v>49</v>
      </c>
      <c r="G45" s="34" t="s">
        <v>409</v>
      </c>
    </row>
    <row r="46" spans="2:7" ht="15">
      <c r="B46" s="2"/>
      <c r="C46" s="3"/>
      <c r="D46" s="35"/>
      <c r="E46" s="2" t="s">
        <v>197</v>
      </c>
      <c r="F46" s="3">
        <v>43</v>
      </c>
      <c r="G46" s="34" t="s">
        <v>410</v>
      </c>
    </row>
    <row r="47" spans="2:7" ht="15">
      <c r="B47" s="2"/>
      <c r="C47" s="2"/>
      <c r="D47" s="35"/>
      <c r="E47" s="2"/>
      <c r="F47" s="2"/>
      <c r="G47" s="35"/>
    </row>
  </sheetData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2016-10-14T07:13:26Z</dcterms:modified>
  <cp:category/>
  <cp:version/>
  <cp:contentType/>
  <cp:contentStatus/>
</cp:coreProperties>
</file>